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2024-analysis\AVT2 data to upload\"/>
    </mc:Choice>
  </mc:AlternateContent>
  <bookViews>
    <workbookView xWindow="0" yWindow="0" windowWidth="28800" windowHeight="11580" activeTab="1"/>
  </bookViews>
  <sheets>
    <sheet name="Sai YIELD " sheetId="8" r:id="rId1"/>
    <sheet name="Sai DFF 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2" i="8" l="1"/>
  <c r="AE21" i="8"/>
  <c r="AE20" i="8"/>
  <c r="AE19" i="8"/>
  <c r="AE18" i="8"/>
  <c r="AE17" i="8"/>
  <c r="AE16" i="8"/>
  <c r="AE15" i="8"/>
  <c r="AE14" i="8"/>
  <c r="AE13" i="8"/>
  <c r="AE12" i="8"/>
  <c r="AE11" i="8"/>
  <c r="AE10" i="8"/>
  <c r="AE9" i="8"/>
  <c r="AE8" i="8"/>
  <c r="AE7" i="8"/>
  <c r="AE6" i="8"/>
  <c r="AE5" i="8"/>
  <c r="AE23" i="8" s="1"/>
  <c r="AU6" i="7"/>
  <c r="AU7" i="7"/>
  <c r="AU8" i="7"/>
  <c r="AU9" i="7"/>
  <c r="AU10" i="7"/>
  <c r="AU11" i="7"/>
  <c r="AU12" i="7"/>
  <c r="AU13" i="7"/>
  <c r="AU14" i="7"/>
  <c r="AU15" i="7"/>
  <c r="AU16" i="7"/>
  <c r="AU17" i="7"/>
  <c r="AU18" i="7"/>
  <c r="AU19" i="7"/>
  <c r="AU20" i="7"/>
  <c r="AU21" i="7"/>
  <c r="AU22" i="7"/>
  <c r="AU23" i="7"/>
  <c r="AU24" i="7"/>
</calcChain>
</file>

<file path=xl/sharedStrings.xml><?xml version="1.0" encoding="utf-8"?>
<sst xmlns="http://schemas.openxmlformats.org/spreadsheetml/2006/main" count="240" uniqueCount="135">
  <si>
    <t>3 * #</t>
  </si>
  <si>
    <t>1 * #</t>
  </si>
  <si>
    <t>2 * #</t>
  </si>
  <si>
    <t>5 * #</t>
  </si>
  <si>
    <t>Exp. Mean</t>
  </si>
  <si>
    <t>CD</t>
  </si>
  <si>
    <t>CV%</t>
  </si>
  <si>
    <t>8 *</t>
  </si>
  <si>
    <t>10 *</t>
  </si>
  <si>
    <t>1 *</t>
  </si>
  <si>
    <t>9 *</t>
  </si>
  <si>
    <t>*</t>
  </si>
  <si>
    <t>7 * #</t>
  </si>
  <si>
    <t>Gontra Bidhan-3 (NC)</t>
  </si>
  <si>
    <t>PR 113 ( ZC)</t>
  </si>
  <si>
    <t>US 312 (HC)</t>
  </si>
  <si>
    <t>Local Check (LC)</t>
  </si>
  <si>
    <t>ADT 39 (RP)</t>
  </si>
  <si>
    <t>29217 (R)</t>
  </si>
  <si>
    <t>Entry No</t>
  </si>
  <si>
    <t>IET No</t>
  </si>
  <si>
    <t>Andhra Pradesh</t>
  </si>
  <si>
    <t>Andhra Pradesh (2)</t>
  </si>
  <si>
    <t>Mean</t>
  </si>
  <si>
    <t>Maruteru</t>
  </si>
  <si>
    <t>Ragolu</t>
  </si>
  <si>
    <t>Rajendranagar</t>
  </si>
  <si>
    <t>Kunaram</t>
  </si>
  <si>
    <t>Warangal</t>
  </si>
  <si>
    <t>Telangana</t>
  </si>
  <si>
    <t>Telangana (3)</t>
  </si>
  <si>
    <t>Adhuturai</t>
  </si>
  <si>
    <t>Coimbatore</t>
  </si>
  <si>
    <t>Tamilnadu</t>
  </si>
  <si>
    <t>Tamilnadu (2)</t>
  </si>
  <si>
    <t>Moncompu</t>
  </si>
  <si>
    <t xml:space="preserve"> @Pattambi</t>
  </si>
  <si>
    <t>Kerala</t>
  </si>
  <si>
    <t>Kerala (1)</t>
  </si>
  <si>
    <t xml:space="preserve">Mandya </t>
  </si>
  <si>
    <t>Mugad</t>
  </si>
  <si>
    <t>Karnataka</t>
  </si>
  <si>
    <t>Gangavathi</t>
  </si>
  <si>
    <t>Karaikal</t>
  </si>
  <si>
    <t>Zone 7(12)</t>
  </si>
  <si>
    <t>Overall Mean (12)</t>
  </si>
  <si>
    <t>Table : Grain Yield (kg/ha) of AVT 2 IME Zone 7 Kharif-2023</t>
  </si>
  <si>
    <t>ZONE  VII - SOUTHERN</t>
  </si>
  <si>
    <t>D/S</t>
  </si>
  <si>
    <t>16-07-2023</t>
  </si>
  <si>
    <t>13-07-2023</t>
  </si>
  <si>
    <t>23-06-2023</t>
  </si>
  <si>
    <t>22-06-2023</t>
  </si>
  <si>
    <t>24-06-2023</t>
  </si>
  <si>
    <t>26-07-2023</t>
  </si>
  <si>
    <t>19-07-2023</t>
  </si>
  <si>
    <t>24-07-2023</t>
  </si>
  <si>
    <t>27-07-2023</t>
  </si>
  <si>
    <t>D/P</t>
  </si>
  <si>
    <t>25-07-2023</t>
  </si>
  <si>
    <t>15-07-2023</t>
  </si>
  <si>
    <t>18-07-2023</t>
  </si>
  <si>
    <t>23-08-2023</t>
  </si>
  <si>
    <t>Local Check Name</t>
  </si>
  <si>
    <t>MTU1121</t>
  </si>
  <si>
    <t>MTU 1239</t>
  </si>
  <si>
    <t>RNR 29325</t>
  </si>
  <si>
    <t>KNM 1638</t>
  </si>
  <si>
    <t>RNR 15048</t>
  </si>
  <si>
    <t>ADT 58</t>
  </si>
  <si>
    <t>TKM 13</t>
  </si>
  <si>
    <t>MO 16 Uma</t>
  </si>
  <si>
    <t>JYOTHI</t>
  </si>
  <si>
    <t>Thanu</t>
  </si>
  <si>
    <t>PSB-68</t>
  </si>
  <si>
    <t>GNV 1109</t>
  </si>
  <si>
    <t>ADT39</t>
  </si>
  <si>
    <t xml:space="preserve">F Value </t>
  </si>
  <si>
    <t>8.94(p&lt;0.0001)S</t>
  </si>
  <si>
    <t>4.57(p&lt;0.0001)S</t>
  </si>
  <si>
    <t>6.53(p&lt;0.0001)S</t>
  </si>
  <si>
    <t>16.46(p&lt;0.0001)S</t>
  </si>
  <si>
    <t>19.42(p&lt;0.0001)S</t>
  </si>
  <si>
    <t>14.28(p&lt;0.0001)S</t>
  </si>
  <si>
    <t>4.51(p&lt;0.0001)S</t>
  </si>
  <si>
    <t>11.79(p&lt;0.0001)S</t>
  </si>
  <si>
    <t>1.60(p&lt;0.1150)NS</t>
  </si>
  <si>
    <t>6.64(p&lt;0.0001)S</t>
  </si>
  <si>
    <t>2.95(p&lt;0.0001)S</t>
  </si>
  <si>
    <t>37.79(p&lt;0.0001)S</t>
  </si>
  <si>
    <t xml:space="preserve">6                #       </t>
  </si>
  <si>
    <t xml:space="preserve">5                #      </t>
  </si>
  <si>
    <t xml:space="preserve">3          #        </t>
  </si>
  <si>
    <t xml:space="preserve">4        #      </t>
  </si>
  <si>
    <t xml:space="preserve">2           #      </t>
  </si>
  <si>
    <t xml:space="preserve">1 *         #      </t>
  </si>
  <si>
    <t xml:space="preserve">8                #      </t>
  </si>
  <si>
    <t xml:space="preserve">9                #     </t>
  </si>
  <si>
    <t xml:space="preserve">2 *          #       </t>
  </si>
  <si>
    <t xml:space="preserve">1 *       #         </t>
  </si>
  <si>
    <t xml:space="preserve">3 *         #       </t>
  </si>
  <si>
    <t xml:space="preserve">1 *        #      </t>
  </si>
  <si>
    <t>5.* #</t>
  </si>
  <si>
    <t xml:space="preserve"> </t>
  </si>
  <si>
    <t xml:space="preserve">2            #      </t>
  </si>
  <si>
    <t xml:space="preserve">7                #       </t>
  </si>
  <si>
    <t xml:space="preserve">1             #        </t>
  </si>
  <si>
    <t xml:space="preserve">4                #        </t>
  </si>
  <si>
    <t xml:space="preserve">5                #       </t>
  </si>
  <si>
    <t xml:space="preserve">3                #       </t>
  </si>
  <si>
    <t xml:space="preserve">10                #       </t>
  </si>
  <si>
    <t xml:space="preserve">9                #       </t>
  </si>
  <si>
    <t>3 *         #</t>
  </si>
  <si>
    <t xml:space="preserve">2 *           #      </t>
  </si>
  <si>
    <t>8.30(p&lt;0.0001)S</t>
  </si>
  <si>
    <t>29.45(p&lt;0.0001)S</t>
  </si>
  <si>
    <t>9.86(p&lt;0.0001)S</t>
  </si>
  <si>
    <t>5.02(p&lt;0.0001)S</t>
  </si>
  <si>
    <t>16.97(p&lt;0.0001)S</t>
  </si>
  <si>
    <t>Table : Days to 50% Flowering of AVT 2 IME Zone 7 Kharif-2023</t>
  </si>
  <si>
    <t>NS</t>
  </si>
  <si>
    <t>Karnataka (3)</t>
  </si>
  <si>
    <t>2 #</t>
  </si>
  <si>
    <t>5 #</t>
  </si>
  <si>
    <t>1 #</t>
  </si>
  <si>
    <t>3 #</t>
  </si>
  <si>
    <t>4 #</t>
  </si>
  <si>
    <t>Puducherry (1)</t>
  </si>
  <si>
    <t>14.84(p&lt;0.0001)S</t>
  </si>
  <si>
    <t>PAN</t>
  </si>
  <si>
    <t>PH</t>
  </si>
  <si>
    <t>DFF</t>
  </si>
  <si>
    <t>Puducherry</t>
  </si>
  <si>
    <t>Trial not considered</t>
  </si>
  <si>
    <t>Zone VII (12)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</si>
</sst>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1" xfId="0" applyFont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5" fillId="0" borderId="0" xfId="0" applyFont="1" applyFill="1"/>
    <xf numFmtId="0" fontId="2" fillId="0" borderId="1" xfId="0" applyFont="1" applyFill="1" applyBorder="1" applyAlignment="1">
      <alignment horizontal="left"/>
    </xf>
    <xf numFmtId="0" fontId="6" fillId="0" borderId="0" xfId="0" applyFont="1" applyFill="1"/>
    <xf numFmtId="9" fontId="2" fillId="0" borderId="1" xfId="0" applyNumberFormat="1" applyFont="1" applyFill="1" applyBorder="1" applyAlignment="1">
      <alignment horizontal="left"/>
    </xf>
    <xf numFmtId="1" fontId="2" fillId="0" borderId="1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14" fontId="6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4" fontId="6" fillId="0" borderId="0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14" fontId="6" fillId="0" borderId="1" xfId="0" applyNumberFormat="1" applyFont="1" applyFill="1" applyBorder="1" applyAlignment="1">
      <alignment horizontal="center"/>
    </xf>
    <xf numFmtId="14" fontId="6" fillId="0" borderId="5" xfId="0" applyNumberFormat="1" applyFont="1" applyFill="1" applyBorder="1" applyAlignment="1">
      <alignment horizontal="center"/>
    </xf>
    <xf numFmtId="14" fontId="6" fillId="0" borderId="6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4" xfId="0" applyFont="1" applyFill="1" applyBorder="1" applyAlignment="1"/>
    <xf numFmtId="0" fontId="0" fillId="0" borderId="13" xfId="0" applyBorder="1" applyAlignment="1"/>
    <xf numFmtId="0" fontId="1" fillId="0" borderId="7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9"/>
  <sheetViews>
    <sheetView topLeftCell="S1" workbookViewId="0">
      <selection activeCell="AQ12" sqref="AQ12"/>
    </sheetView>
  </sheetViews>
  <sheetFormatPr defaultRowHeight="15" x14ac:dyDescent="0.25"/>
  <cols>
    <col min="1" max="1" width="10.140625" style="8" bestFit="1" customWidth="1"/>
    <col min="2" max="2" width="21.140625" style="8" bestFit="1" customWidth="1"/>
    <col min="3" max="3" width="9.140625" style="8"/>
    <col min="4" max="4" width="7.7109375" style="8" customWidth="1"/>
    <col min="5" max="5" width="9.140625" style="8"/>
    <col min="6" max="6" width="6.85546875" style="8" customWidth="1"/>
    <col min="7" max="7" width="9.140625" style="8"/>
    <col min="8" max="8" width="14.42578125" style="8" customWidth="1"/>
    <col min="9" max="9" width="9.140625" style="8"/>
    <col min="10" max="10" width="7.5703125" style="8" customWidth="1"/>
    <col min="11" max="11" width="9.140625" style="8"/>
    <col min="12" max="12" width="8.140625" style="8" customWidth="1"/>
    <col min="13" max="13" width="9.140625" style="8"/>
    <col min="14" max="14" width="8.28515625" style="8" customWidth="1"/>
    <col min="15" max="15" width="9.140625" style="8"/>
    <col min="16" max="16" width="13" style="8" customWidth="1"/>
    <col min="17" max="17" width="9.140625" style="8"/>
    <col min="18" max="18" width="8.7109375" style="8" customWidth="1"/>
    <col min="19" max="19" width="9.140625" style="8"/>
    <col min="20" max="20" width="7.140625" style="8" customWidth="1"/>
    <col min="21" max="21" width="9.140625" style="8"/>
    <col min="22" max="22" width="10.7109375" style="8" customWidth="1"/>
    <col min="23" max="23" width="9.140625" style="8"/>
    <col min="24" max="37" width="9.140625" style="8" customWidth="1"/>
    <col min="38" max="38" width="14.42578125" style="8" customWidth="1"/>
    <col min="39" max="39" width="9.140625" style="8" customWidth="1"/>
    <col min="40" max="41" width="9.140625" style="8"/>
    <col min="42" max="42" width="10.5703125" style="8" customWidth="1"/>
    <col min="43" max="16384" width="9.140625" style="8"/>
  </cols>
  <sheetData>
    <row r="1" spans="1:42" s="6" customFormat="1" ht="15.75" x14ac:dyDescent="0.25">
      <c r="A1" s="57" t="s">
        <v>46</v>
      </c>
      <c r="B1" s="57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1:42" s="6" customFormat="1" ht="15.75" x14ac:dyDescent="0.25">
      <c r="A2" s="59" t="s">
        <v>19</v>
      </c>
      <c r="B2" s="59" t="s">
        <v>20</v>
      </c>
      <c r="C2" s="41" t="s">
        <v>47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6" t="s">
        <v>45</v>
      </c>
      <c r="AL2" s="47"/>
      <c r="AM2" s="18"/>
      <c r="AO2" s="54" t="s">
        <v>133</v>
      </c>
      <c r="AP2" s="55"/>
    </row>
    <row r="3" spans="1:42" s="6" customFormat="1" ht="15.75" x14ac:dyDescent="0.25">
      <c r="A3" s="60"/>
      <c r="B3" s="60"/>
      <c r="C3" s="44" t="s">
        <v>21</v>
      </c>
      <c r="D3" s="56"/>
      <c r="E3" s="56"/>
      <c r="F3" s="45"/>
      <c r="G3" s="44" t="s">
        <v>22</v>
      </c>
      <c r="H3" s="45"/>
      <c r="I3" s="44" t="s">
        <v>29</v>
      </c>
      <c r="J3" s="56"/>
      <c r="K3" s="56"/>
      <c r="L3" s="56"/>
      <c r="M3" s="56"/>
      <c r="N3" s="45"/>
      <c r="O3" s="44" t="s">
        <v>30</v>
      </c>
      <c r="P3" s="45"/>
      <c r="Q3" s="44" t="s">
        <v>33</v>
      </c>
      <c r="R3" s="56"/>
      <c r="S3" s="56"/>
      <c r="T3" s="45"/>
      <c r="U3" s="44" t="s">
        <v>34</v>
      </c>
      <c r="V3" s="45"/>
      <c r="W3" s="44" t="s">
        <v>38</v>
      </c>
      <c r="X3" s="45"/>
      <c r="Y3" s="44" t="s">
        <v>41</v>
      </c>
      <c r="Z3" s="56"/>
      <c r="AA3" s="56"/>
      <c r="AB3" s="56"/>
      <c r="AC3" s="56"/>
      <c r="AD3" s="45"/>
      <c r="AE3" s="44" t="s">
        <v>121</v>
      </c>
      <c r="AF3" s="45"/>
      <c r="AG3" s="44" t="s">
        <v>127</v>
      </c>
      <c r="AH3" s="45"/>
      <c r="AI3" s="44" t="s">
        <v>44</v>
      </c>
      <c r="AJ3" s="45"/>
      <c r="AK3" s="48"/>
      <c r="AL3" s="49"/>
      <c r="AM3" s="18"/>
      <c r="AO3" s="52" t="s">
        <v>37</v>
      </c>
      <c r="AP3" s="53"/>
    </row>
    <row r="4" spans="1:42" s="6" customFormat="1" ht="15.75" x14ac:dyDescent="0.25">
      <c r="A4" s="61"/>
      <c r="B4" s="61"/>
      <c r="C4" s="44" t="s">
        <v>24</v>
      </c>
      <c r="D4" s="45"/>
      <c r="E4" s="44" t="s">
        <v>25</v>
      </c>
      <c r="F4" s="45"/>
      <c r="G4" s="44" t="s">
        <v>23</v>
      </c>
      <c r="H4" s="45"/>
      <c r="I4" s="44" t="s">
        <v>26</v>
      </c>
      <c r="J4" s="45"/>
      <c r="K4" s="44" t="s">
        <v>27</v>
      </c>
      <c r="L4" s="45"/>
      <c r="M4" s="44" t="s">
        <v>28</v>
      </c>
      <c r="N4" s="45"/>
      <c r="O4" s="44" t="s">
        <v>23</v>
      </c>
      <c r="P4" s="45"/>
      <c r="Q4" s="44" t="s">
        <v>31</v>
      </c>
      <c r="R4" s="45"/>
      <c r="S4" s="44" t="s">
        <v>32</v>
      </c>
      <c r="T4" s="45"/>
      <c r="U4" s="44" t="s">
        <v>23</v>
      </c>
      <c r="V4" s="45"/>
      <c r="W4" s="44" t="s">
        <v>35</v>
      </c>
      <c r="X4" s="45"/>
      <c r="Y4" s="44" t="s">
        <v>39</v>
      </c>
      <c r="Z4" s="45"/>
      <c r="AA4" s="44" t="s">
        <v>40</v>
      </c>
      <c r="AB4" s="45"/>
      <c r="AC4" s="44" t="s">
        <v>42</v>
      </c>
      <c r="AD4" s="45"/>
      <c r="AE4" s="44" t="s">
        <v>23</v>
      </c>
      <c r="AF4" s="45"/>
      <c r="AG4" s="44" t="s">
        <v>43</v>
      </c>
      <c r="AH4" s="45"/>
      <c r="AI4" s="44" t="s">
        <v>23</v>
      </c>
      <c r="AJ4" s="45"/>
      <c r="AK4" s="50"/>
      <c r="AL4" s="51"/>
      <c r="AM4" s="18"/>
      <c r="AO4" s="44" t="s">
        <v>36</v>
      </c>
      <c r="AP4" s="45"/>
    </row>
    <row r="5" spans="1:42" ht="15.75" x14ac:dyDescent="0.25">
      <c r="A5" s="7">
        <v>3601</v>
      </c>
      <c r="B5" s="7">
        <v>29304</v>
      </c>
      <c r="C5" s="7">
        <v>4953</v>
      </c>
      <c r="D5" s="7"/>
      <c r="E5" s="7">
        <v>6012</v>
      </c>
      <c r="F5" s="7"/>
      <c r="G5" s="7">
        <v>5483</v>
      </c>
      <c r="H5" s="7"/>
      <c r="I5" s="7">
        <v>6034</v>
      </c>
      <c r="J5" s="7">
        <v>8</v>
      </c>
      <c r="K5" s="7">
        <v>8265</v>
      </c>
      <c r="L5" s="7"/>
      <c r="M5" s="7">
        <v>6524</v>
      </c>
      <c r="N5" s="7">
        <v>10</v>
      </c>
      <c r="O5" s="7">
        <v>6941</v>
      </c>
      <c r="P5" s="7">
        <v>10</v>
      </c>
      <c r="Q5" s="7">
        <v>10351</v>
      </c>
      <c r="R5" s="7">
        <v>1</v>
      </c>
      <c r="S5" s="7">
        <v>5390</v>
      </c>
      <c r="T5" s="7"/>
      <c r="U5" s="7">
        <v>7871</v>
      </c>
      <c r="V5" s="7" t="s">
        <v>101</v>
      </c>
      <c r="W5" s="7">
        <v>4836</v>
      </c>
      <c r="X5" s="7" t="s">
        <v>0</v>
      </c>
      <c r="Y5" s="7">
        <v>4707</v>
      </c>
      <c r="Z5" s="7"/>
      <c r="AA5" s="7">
        <v>4368</v>
      </c>
      <c r="AB5" s="7"/>
      <c r="AC5" s="7">
        <v>7177</v>
      </c>
      <c r="AD5" s="7">
        <v>3</v>
      </c>
      <c r="AE5" s="10">
        <f>AVERAGE(Y5,AA5,AC5)</f>
        <v>5417.333333333333</v>
      </c>
      <c r="AF5" s="7">
        <v>10</v>
      </c>
      <c r="AG5" s="7">
        <v>6562</v>
      </c>
      <c r="AH5" s="7" t="s">
        <v>96</v>
      </c>
      <c r="AI5" s="7">
        <v>6214</v>
      </c>
      <c r="AJ5" s="7">
        <v>5</v>
      </c>
      <c r="AK5" s="7">
        <v>6214</v>
      </c>
      <c r="AL5" s="7">
        <v>5</v>
      </c>
      <c r="AM5" s="19"/>
      <c r="AO5" s="7">
        <v>6422</v>
      </c>
      <c r="AP5" s="7"/>
    </row>
    <row r="6" spans="1:42" ht="15.75" x14ac:dyDescent="0.25">
      <c r="A6" s="7">
        <v>3602</v>
      </c>
      <c r="B6" s="7">
        <v>29822</v>
      </c>
      <c r="C6" s="7">
        <v>5172</v>
      </c>
      <c r="D6" s="7">
        <v>10</v>
      </c>
      <c r="E6" s="7">
        <v>5587</v>
      </c>
      <c r="F6" s="7"/>
      <c r="G6" s="7">
        <v>5380</v>
      </c>
      <c r="H6" s="7"/>
      <c r="I6" s="7">
        <v>5665</v>
      </c>
      <c r="J6" s="7"/>
      <c r="K6" s="7">
        <v>8773</v>
      </c>
      <c r="L6" s="7">
        <v>9</v>
      </c>
      <c r="M6" s="7">
        <v>5970</v>
      </c>
      <c r="N6" s="7"/>
      <c r="O6" s="7">
        <v>6803</v>
      </c>
      <c r="P6" s="7"/>
      <c r="Q6" s="7">
        <v>5919</v>
      </c>
      <c r="R6" s="7">
        <v>6</v>
      </c>
      <c r="S6" s="7">
        <v>5488</v>
      </c>
      <c r="T6" s="7"/>
      <c r="U6" s="7">
        <v>5704</v>
      </c>
      <c r="V6" s="7">
        <v>10</v>
      </c>
      <c r="W6" s="7">
        <v>4799</v>
      </c>
      <c r="X6" s="7" t="s">
        <v>3</v>
      </c>
      <c r="Y6" s="7">
        <v>5196</v>
      </c>
      <c r="Z6" s="7"/>
      <c r="AA6" s="7">
        <v>5354</v>
      </c>
      <c r="AB6" s="7">
        <v>2</v>
      </c>
      <c r="AC6" s="7">
        <v>6259</v>
      </c>
      <c r="AD6" s="7">
        <v>9</v>
      </c>
      <c r="AE6" s="10">
        <f t="shared" ref="AE6:AE22" si="0">AVERAGE(Y6,AA6,AC6)</f>
        <v>5603</v>
      </c>
      <c r="AF6" s="7">
        <v>9</v>
      </c>
      <c r="AG6" s="7">
        <v>6233</v>
      </c>
      <c r="AH6" s="9" t="s">
        <v>103</v>
      </c>
      <c r="AI6" s="7">
        <v>5866</v>
      </c>
      <c r="AJ6" s="7"/>
      <c r="AK6" s="7">
        <v>5866</v>
      </c>
      <c r="AL6" s="7"/>
      <c r="AM6" s="19"/>
      <c r="AO6" s="7">
        <v>7551</v>
      </c>
      <c r="AP6" s="7">
        <v>2</v>
      </c>
    </row>
    <row r="7" spans="1:42" ht="15.75" x14ac:dyDescent="0.25">
      <c r="A7" s="7">
        <v>3603</v>
      </c>
      <c r="B7" s="7">
        <v>29808</v>
      </c>
      <c r="C7" s="7">
        <v>5871</v>
      </c>
      <c r="D7" s="7">
        <v>3</v>
      </c>
      <c r="E7" s="7">
        <v>6639</v>
      </c>
      <c r="F7" s="7">
        <v>7</v>
      </c>
      <c r="G7" s="7">
        <v>6255</v>
      </c>
      <c r="H7" s="7" t="s">
        <v>90</v>
      </c>
      <c r="I7" s="7">
        <v>5542</v>
      </c>
      <c r="J7" s="7"/>
      <c r="K7" s="7">
        <v>7947</v>
      </c>
      <c r="L7" s="7"/>
      <c r="M7" s="7">
        <v>6888</v>
      </c>
      <c r="N7" s="7">
        <v>9</v>
      </c>
      <c r="O7" s="7">
        <v>6792</v>
      </c>
      <c r="P7" s="7"/>
      <c r="Q7" s="7">
        <v>5574</v>
      </c>
      <c r="R7" s="7"/>
      <c r="S7" s="7">
        <v>5404</v>
      </c>
      <c r="T7" s="7"/>
      <c r="U7" s="7">
        <v>5489</v>
      </c>
      <c r="V7" s="7"/>
      <c r="W7" s="7">
        <v>4836</v>
      </c>
      <c r="X7" s="7" t="s">
        <v>0</v>
      </c>
      <c r="Y7" s="7">
        <v>5236</v>
      </c>
      <c r="Z7" s="7"/>
      <c r="AA7" s="7">
        <v>5361</v>
      </c>
      <c r="AB7" s="7">
        <v>1</v>
      </c>
      <c r="AC7" s="7">
        <v>7806</v>
      </c>
      <c r="AD7" s="7">
        <v>2</v>
      </c>
      <c r="AE7" s="10">
        <f t="shared" si="0"/>
        <v>6134.333333333333</v>
      </c>
      <c r="AF7" s="7" t="s">
        <v>122</v>
      </c>
      <c r="AG7" s="7">
        <v>7192</v>
      </c>
      <c r="AH7" s="7" t="s">
        <v>104</v>
      </c>
      <c r="AI7" s="7">
        <v>6140</v>
      </c>
      <c r="AJ7" s="7">
        <v>8</v>
      </c>
      <c r="AK7" s="7">
        <v>6140</v>
      </c>
      <c r="AL7" s="7">
        <v>8</v>
      </c>
      <c r="AM7" s="19"/>
      <c r="AO7" s="7">
        <v>6849</v>
      </c>
      <c r="AP7" s="7">
        <v>8</v>
      </c>
    </row>
    <row r="8" spans="1:42" ht="15.75" x14ac:dyDescent="0.25">
      <c r="A8" s="7">
        <v>3604</v>
      </c>
      <c r="B8" s="7">
        <v>29188</v>
      </c>
      <c r="C8" s="7">
        <v>4645</v>
      </c>
      <c r="D8" s="7"/>
      <c r="E8" s="7">
        <v>8040</v>
      </c>
      <c r="F8" s="7">
        <v>2</v>
      </c>
      <c r="G8" s="7">
        <v>6343</v>
      </c>
      <c r="H8" s="7" t="s">
        <v>91</v>
      </c>
      <c r="I8" s="7">
        <v>6041</v>
      </c>
      <c r="J8" s="7">
        <v>7</v>
      </c>
      <c r="K8" s="7">
        <v>9005</v>
      </c>
      <c r="L8" s="7">
        <v>6</v>
      </c>
      <c r="M8" s="7">
        <v>7774</v>
      </c>
      <c r="N8" s="7">
        <v>4</v>
      </c>
      <c r="O8" s="7">
        <v>7607</v>
      </c>
      <c r="P8" s="7">
        <v>4</v>
      </c>
      <c r="Q8" s="7">
        <v>5691</v>
      </c>
      <c r="R8" s="7">
        <v>7</v>
      </c>
      <c r="S8" s="7">
        <v>5698</v>
      </c>
      <c r="T8" s="7">
        <v>10</v>
      </c>
      <c r="U8" s="7">
        <v>5695</v>
      </c>
      <c r="V8" s="7"/>
      <c r="W8" s="7">
        <v>3544</v>
      </c>
      <c r="X8" s="7"/>
      <c r="Y8" s="7">
        <v>5295</v>
      </c>
      <c r="Z8" s="7"/>
      <c r="AA8" s="7">
        <v>5212</v>
      </c>
      <c r="AB8" s="7">
        <v>4</v>
      </c>
      <c r="AC8" s="7">
        <v>6865</v>
      </c>
      <c r="AD8" s="7">
        <v>5</v>
      </c>
      <c r="AE8" s="10">
        <f t="shared" si="0"/>
        <v>5790.666666666667</v>
      </c>
      <c r="AF8" s="7" t="s">
        <v>123</v>
      </c>
      <c r="AG8" s="7">
        <v>6662</v>
      </c>
      <c r="AH8" s="7" t="s">
        <v>105</v>
      </c>
      <c r="AI8" s="7">
        <v>6189</v>
      </c>
      <c r="AJ8" s="7">
        <v>7</v>
      </c>
      <c r="AK8" s="7">
        <v>6189</v>
      </c>
      <c r="AL8" s="7">
        <v>7</v>
      </c>
      <c r="AM8" s="19"/>
      <c r="AO8" s="7">
        <v>6467</v>
      </c>
      <c r="AP8" s="7"/>
    </row>
    <row r="9" spans="1:42" ht="15.75" x14ac:dyDescent="0.25">
      <c r="A9" s="7">
        <v>3605</v>
      </c>
      <c r="B9" s="7" t="s">
        <v>13</v>
      </c>
      <c r="C9" s="7">
        <v>4688</v>
      </c>
      <c r="D9" s="7"/>
      <c r="E9" s="7">
        <v>7718</v>
      </c>
      <c r="F9" s="7">
        <v>4</v>
      </c>
      <c r="G9" s="7">
        <v>6203</v>
      </c>
      <c r="H9" s="7">
        <v>7</v>
      </c>
      <c r="I9" s="7">
        <v>5690</v>
      </c>
      <c r="J9" s="7">
        <v>9</v>
      </c>
      <c r="K9" s="7">
        <v>9278</v>
      </c>
      <c r="L9" s="7">
        <v>4</v>
      </c>
      <c r="M9" s="7">
        <v>7475</v>
      </c>
      <c r="N9" s="7">
        <v>7</v>
      </c>
      <c r="O9" s="7">
        <v>7481</v>
      </c>
      <c r="P9" s="7">
        <v>6</v>
      </c>
      <c r="Q9" s="7">
        <v>5330</v>
      </c>
      <c r="R9" s="7"/>
      <c r="S9" s="7">
        <v>5954</v>
      </c>
      <c r="T9" s="7">
        <v>8</v>
      </c>
      <c r="U9" s="7">
        <v>5642</v>
      </c>
      <c r="V9" s="7"/>
      <c r="W9" s="7">
        <v>2621</v>
      </c>
      <c r="X9" s="7"/>
      <c r="Y9" s="7">
        <v>5408</v>
      </c>
      <c r="Z9" s="7">
        <v>9</v>
      </c>
      <c r="AA9" s="7">
        <v>5139</v>
      </c>
      <c r="AB9" s="7">
        <v>5</v>
      </c>
      <c r="AC9" s="7">
        <v>6449</v>
      </c>
      <c r="AD9" s="7">
        <v>8</v>
      </c>
      <c r="AE9" s="10">
        <f t="shared" si="0"/>
        <v>5665.333333333333</v>
      </c>
      <c r="AF9" s="7">
        <v>8</v>
      </c>
      <c r="AG9" s="7">
        <v>6214</v>
      </c>
      <c r="AH9" s="9" t="s">
        <v>103</v>
      </c>
      <c r="AI9" s="7">
        <v>5977</v>
      </c>
      <c r="AJ9" s="7">
        <v>10</v>
      </c>
      <c r="AK9" s="7">
        <v>5977</v>
      </c>
      <c r="AL9" s="7">
        <v>10</v>
      </c>
      <c r="AM9" s="19"/>
      <c r="AO9" s="7">
        <v>6138</v>
      </c>
      <c r="AP9" s="7"/>
    </row>
    <row r="10" spans="1:42" ht="15.75" x14ac:dyDescent="0.25">
      <c r="A10" s="7">
        <v>3606</v>
      </c>
      <c r="B10" s="7">
        <v>29820</v>
      </c>
      <c r="C10" s="7">
        <v>5276</v>
      </c>
      <c r="D10" s="7">
        <v>9</v>
      </c>
      <c r="E10" s="7">
        <v>6413</v>
      </c>
      <c r="F10" s="7">
        <v>10</v>
      </c>
      <c r="G10" s="7">
        <v>5845</v>
      </c>
      <c r="H10" s="7">
        <v>10</v>
      </c>
      <c r="I10" s="7">
        <v>6659</v>
      </c>
      <c r="J10" s="7">
        <v>4</v>
      </c>
      <c r="K10" s="7">
        <v>8958</v>
      </c>
      <c r="L10" s="7">
        <v>7</v>
      </c>
      <c r="M10" s="7">
        <v>5285</v>
      </c>
      <c r="N10" s="7"/>
      <c r="O10" s="7">
        <v>6967</v>
      </c>
      <c r="P10" s="7">
        <v>9</v>
      </c>
      <c r="Q10" s="7">
        <v>5141</v>
      </c>
      <c r="R10" s="7"/>
      <c r="S10" s="7">
        <v>6806</v>
      </c>
      <c r="T10" s="7">
        <v>5</v>
      </c>
      <c r="U10" s="7">
        <v>5974</v>
      </c>
      <c r="V10" s="7">
        <v>9</v>
      </c>
      <c r="W10" s="7">
        <v>5316</v>
      </c>
      <c r="X10" s="7" t="s">
        <v>2</v>
      </c>
      <c r="Y10" s="7">
        <v>5606</v>
      </c>
      <c r="Z10" s="7">
        <v>6</v>
      </c>
      <c r="AA10" s="7">
        <v>4758</v>
      </c>
      <c r="AB10" s="7"/>
      <c r="AC10" s="7">
        <v>6864</v>
      </c>
      <c r="AD10" s="7">
        <v>6</v>
      </c>
      <c r="AE10" s="10">
        <f t="shared" si="0"/>
        <v>5742.666666666667</v>
      </c>
      <c r="AF10" s="7">
        <v>6</v>
      </c>
      <c r="AG10" s="7">
        <v>7371</v>
      </c>
      <c r="AH10" s="7" t="s">
        <v>106</v>
      </c>
      <c r="AI10" s="7">
        <v>6247</v>
      </c>
      <c r="AJ10" s="7">
        <v>4</v>
      </c>
      <c r="AK10" s="7">
        <v>6247</v>
      </c>
      <c r="AL10" s="7">
        <v>4</v>
      </c>
      <c r="AM10" s="19"/>
      <c r="AO10" s="7">
        <v>6804</v>
      </c>
      <c r="AP10" s="7">
        <v>10</v>
      </c>
    </row>
    <row r="11" spans="1:42" ht="15.75" x14ac:dyDescent="0.25">
      <c r="A11" s="7">
        <v>3607</v>
      </c>
      <c r="B11" s="7">
        <v>29717</v>
      </c>
      <c r="C11" s="7">
        <v>5512</v>
      </c>
      <c r="D11" s="7">
        <v>7</v>
      </c>
      <c r="E11" s="7">
        <v>5607</v>
      </c>
      <c r="F11" s="7"/>
      <c r="G11" s="7">
        <v>5560</v>
      </c>
      <c r="H11" s="7"/>
      <c r="I11" s="7">
        <v>5667</v>
      </c>
      <c r="J11" s="7">
        <v>10</v>
      </c>
      <c r="K11" s="7">
        <v>8789</v>
      </c>
      <c r="L11" s="7">
        <v>8</v>
      </c>
      <c r="M11" s="7">
        <v>7774</v>
      </c>
      <c r="N11" s="7">
        <v>4</v>
      </c>
      <c r="O11" s="7">
        <v>7410</v>
      </c>
      <c r="P11" s="7">
        <v>7</v>
      </c>
      <c r="Q11" s="7">
        <v>5601</v>
      </c>
      <c r="R11" s="7">
        <v>9</v>
      </c>
      <c r="S11" s="7">
        <v>6998</v>
      </c>
      <c r="T11" s="7">
        <v>2</v>
      </c>
      <c r="U11" s="7">
        <v>6300</v>
      </c>
      <c r="V11" s="7">
        <v>6</v>
      </c>
      <c r="W11" s="7">
        <v>3175</v>
      </c>
      <c r="X11" s="7"/>
      <c r="Y11" s="7">
        <v>5412</v>
      </c>
      <c r="Z11" s="7">
        <v>8</v>
      </c>
      <c r="AA11" s="7">
        <v>4942</v>
      </c>
      <c r="AB11" s="7">
        <v>10</v>
      </c>
      <c r="AC11" s="7">
        <v>3954</v>
      </c>
      <c r="AD11" s="7"/>
      <c r="AE11" s="10">
        <f t="shared" si="0"/>
        <v>4769.333333333333</v>
      </c>
      <c r="AF11" s="7"/>
      <c r="AG11" s="7">
        <v>5865</v>
      </c>
      <c r="AH11" s="7"/>
      <c r="AI11" s="7">
        <v>5934</v>
      </c>
      <c r="AJ11" s="7"/>
      <c r="AK11" s="7">
        <v>5934</v>
      </c>
      <c r="AL11" s="7"/>
      <c r="AM11" s="19"/>
      <c r="AO11" s="7">
        <v>6706</v>
      </c>
      <c r="AP11" s="7"/>
    </row>
    <row r="12" spans="1:42" ht="15.75" x14ac:dyDescent="0.25">
      <c r="A12" s="7">
        <v>3608</v>
      </c>
      <c r="B12" s="7">
        <v>29734</v>
      </c>
      <c r="C12" s="7">
        <v>5807</v>
      </c>
      <c r="D12" s="7">
        <v>4</v>
      </c>
      <c r="E12" s="7">
        <v>7659</v>
      </c>
      <c r="F12" s="7">
        <v>5</v>
      </c>
      <c r="G12" s="7">
        <v>6733</v>
      </c>
      <c r="H12" s="7" t="s">
        <v>92</v>
      </c>
      <c r="I12" s="7">
        <v>7321</v>
      </c>
      <c r="J12" s="7">
        <v>1</v>
      </c>
      <c r="K12" s="7">
        <v>9214</v>
      </c>
      <c r="L12" s="7">
        <v>5</v>
      </c>
      <c r="M12" s="7">
        <v>8572</v>
      </c>
      <c r="N12" s="7">
        <v>2</v>
      </c>
      <c r="O12" s="7">
        <v>8369</v>
      </c>
      <c r="P12" s="7" t="s">
        <v>98</v>
      </c>
      <c r="Q12" s="7">
        <v>6492</v>
      </c>
      <c r="R12" s="7">
        <v>5</v>
      </c>
      <c r="S12" s="7">
        <v>6858</v>
      </c>
      <c r="T12" s="7">
        <v>4</v>
      </c>
      <c r="U12" s="7">
        <v>6675</v>
      </c>
      <c r="V12" s="7">
        <v>2</v>
      </c>
      <c r="W12" s="7">
        <v>4356</v>
      </c>
      <c r="X12" s="7" t="s">
        <v>7</v>
      </c>
      <c r="Y12" s="7">
        <v>5877</v>
      </c>
      <c r="Z12" s="7">
        <v>3</v>
      </c>
      <c r="AA12" s="7">
        <v>5223</v>
      </c>
      <c r="AB12" s="7">
        <v>3</v>
      </c>
      <c r="AC12" s="7">
        <v>5941</v>
      </c>
      <c r="AD12" s="7">
        <v>10</v>
      </c>
      <c r="AE12" s="10">
        <f t="shared" si="0"/>
        <v>5680.333333333333</v>
      </c>
      <c r="AF12" s="7">
        <v>7</v>
      </c>
      <c r="AG12" s="7">
        <v>6808</v>
      </c>
      <c r="AH12" s="7" t="s">
        <v>107</v>
      </c>
      <c r="AI12" s="7">
        <v>6750</v>
      </c>
      <c r="AJ12" s="7" t="s">
        <v>95</v>
      </c>
      <c r="AK12" s="7">
        <v>6750</v>
      </c>
      <c r="AL12" s="7" t="s">
        <v>95</v>
      </c>
      <c r="AM12" s="19"/>
      <c r="AO12" s="7">
        <v>7644</v>
      </c>
      <c r="AP12" s="7">
        <v>1</v>
      </c>
    </row>
    <row r="13" spans="1:42" ht="15.75" x14ac:dyDescent="0.25">
      <c r="A13" s="7">
        <v>3609</v>
      </c>
      <c r="B13" s="7">
        <v>29708</v>
      </c>
      <c r="C13" s="7">
        <v>5792</v>
      </c>
      <c r="D13" s="7">
        <v>5</v>
      </c>
      <c r="E13" s="7">
        <v>7552</v>
      </c>
      <c r="F13" s="7">
        <v>6</v>
      </c>
      <c r="G13" s="7">
        <v>6672</v>
      </c>
      <c r="H13" s="7" t="s">
        <v>93</v>
      </c>
      <c r="I13" s="7">
        <v>6769</v>
      </c>
      <c r="J13" s="7">
        <v>3</v>
      </c>
      <c r="K13" s="7">
        <v>10364</v>
      </c>
      <c r="L13" s="7">
        <v>2</v>
      </c>
      <c r="M13" s="7">
        <v>8797</v>
      </c>
      <c r="N13" s="7">
        <v>1</v>
      </c>
      <c r="O13" s="7">
        <v>8643</v>
      </c>
      <c r="P13" s="7" t="s">
        <v>99</v>
      </c>
      <c r="Q13" s="7">
        <v>5333</v>
      </c>
      <c r="R13" s="7"/>
      <c r="S13" s="7">
        <v>5361</v>
      </c>
      <c r="T13" s="7"/>
      <c r="U13" s="7">
        <v>5347</v>
      </c>
      <c r="V13" s="7"/>
      <c r="W13" s="7">
        <v>3433</v>
      </c>
      <c r="X13" s="7"/>
      <c r="Y13" s="7">
        <v>5754</v>
      </c>
      <c r="Z13" s="7">
        <v>5</v>
      </c>
      <c r="AA13" s="7">
        <v>4693</v>
      </c>
      <c r="AB13" s="7"/>
      <c r="AC13" s="7">
        <v>4439</v>
      </c>
      <c r="AD13" s="7"/>
      <c r="AE13" s="10">
        <f t="shared" si="0"/>
        <v>4962</v>
      </c>
      <c r="AF13" s="7"/>
      <c r="AG13" s="7">
        <v>5280</v>
      </c>
      <c r="AH13" s="7"/>
      <c r="AI13" s="7">
        <v>6201</v>
      </c>
      <c r="AJ13" s="7">
        <v>6</v>
      </c>
      <c r="AK13" s="7">
        <v>6201</v>
      </c>
      <c r="AL13" s="7">
        <v>6</v>
      </c>
      <c r="AM13" s="19"/>
      <c r="AO13" s="7">
        <v>6120</v>
      </c>
      <c r="AP13" s="7"/>
    </row>
    <row r="14" spans="1:42" ht="15.75" x14ac:dyDescent="0.25">
      <c r="A14" s="7">
        <v>3610</v>
      </c>
      <c r="B14" s="7" t="s">
        <v>14</v>
      </c>
      <c r="C14" s="7">
        <v>4469</v>
      </c>
      <c r="D14" s="7"/>
      <c r="E14" s="7">
        <v>4659</v>
      </c>
      <c r="F14" s="7"/>
      <c r="G14" s="7">
        <v>4564</v>
      </c>
      <c r="H14" s="7"/>
      <c r="I14" s="7">
        <v>5149</v>
      </c>
      <c r="J14" s="7"/>
      <c r="K14" s="7">
        <v>7877</v>
      </c>
      <c r="L14" s="7"/>
      <c r="M14" s="7">
        <v>5159</v>
      </c>
      <c r="N14" s="7"/>
      <c r="O14" s="7">
        <v>6062</v>
      </c>
      <c r="P14" s="7"/>
      <c r="Q14" s="7">
        <v>5252</v>
      </c>
      <c r="R14" s="7"/>
      <c r="S14" s="7">
        <v>5820</v>
      </c>
      <c r="T14" s="7">
        <v>9</v>
      </c>
      <c r="U14" s="7">
        <v>5536</v>
      </c>
      <c r="V14" s="7"/>
      <c r="W14" s="7">
        <v>2436</v>
      </c>
      <c r="X14" s="7"/>
      <c r="Y14" s="7">
        <v>4586</v>
      </c>
      <c r="Z14" s="7"/>
      <c r="AA14" s="7">
        <v>5113</v>
      </c>
      <c r="AB14" s="7">
        <v>6</v>
      </c>
      <c r="AC14" s="7">
        <v>8754</v>
      </c>
      <c r="AD14" s="7">
        <v>1</v>
      </c>
      <c r="AE14" s="10">
        <f t="shared" si="0"/>
        <v>6151</v>
      </c>
      <c r="AF14" s="7" t="s">
        <v>124</v>
      </c>
      <c r="AG14" s="7">
        <v>6786</v>
      </c>
      <c r="AH14" s="7" t="s">
        <v>90</v>
      </c>
      <c r="AI14" s="7">
        <v>5341</v>
      </c>
      <c r="AJ14" s="7"/>
      <c r="AK14" s="7">
        <v>5341</v>
      </c>
      <c r="AL14" s="7"/>
      <c r="AM14" s="19"/>
      <c r="AO14" s="7">
        <v>6444</v>
      </c>
      <c r="AP14" s="7"/>
    </row>
    <row r="15" spans="1:42" ht="15.75" x14ac:dyDescent="0.25">
      <c r="A15" s="7">
        <v>3611</v>
      </c>
      <c r="B15" s="7">
        <v>29726</v>
      </c>
      <c r="C15" s="7">
        <v>5501</v>
      </c>
      <c r="D15" s="7">
        <v>8</v>
      </c>
      <c r="E15" s="7">
        <v>8282</v>
      </c>
      <c r="F15" s="7">
        <v>1</v>
      </c>
      <c r="G15" s="7">
        <v>6892</v>
      </c>
      <c r="H15" s="7" t="s">
        <v>94</v>
      </c>
      <c r="I15" s="7">
        <v>7047</v>
      </c>
      <c r="J15" s="7">
        <v>2</v>
      </c>
      <c r="K15" s="7">
        <v>7064</v>
      </c>
      <c r="L15" s="7"/>
      <c r="M15" s="7">
        <v>7947</v>
      </c>
      <c r="N15" s="7">
        <v>3</v>
      </c>
      <c r="O15" s="7">
        <v>7353</v>
      </c>
      <c r="P15" s="7">
        <v>8</v>
      </c>
      <c r="Q15" s="7">
        <v>5586</v>
      </c>
      <c r="R15" s="7">
        <v>10</v>
      </c>
      <c r="S15" s="7">
        <v>6991</v>
      </c>
      <c r="T15" s="7">
        <v>3</v>
      </c>
      <c r="U15" s="7">
        <v>6289</v>
      </c>
      <c r="V15" s="7">
        <v>7</v>
      </c>
      <c r="W15" s="7">
        <v>4208</v>
      </c>
      <c r="X15" s="7" t="s">
        <v>8</v>
      </c>
      <c r="Y15" s="7">
        <v>6565</v>
      </c>
      <c r="Z15" s="7" t="s">
        <v>9</v>
      </c>
      <c r="AA15" s="7">
        <v>4921</v>
      </c>
      <c r="AB15" s="7"/>
      <c r="AC15" s="7">
        <v>6613</v>
      </c>
      <c r="AD15" s="7">
        <v>7</v>
      </c>
      <c r="AE15" s="10">
        <f t="shared" si="0"/>
        <v>6033</v>
      </c>
      <c r="AF15" s="7" t="s">
        <v>125</v>
      </c>
      <c r="AG15" s="7">
        <v>6793</v>
      </c>
      <c r="AH15" s="7" t="s">
        <v>108</v>
      </c>
      <c r="AI15" s="7">
        <v>6475</v>
      </c>
      <c r="AJ15" s="7" t="s">
        <v>112</v>
      </c>
      <c r="AK15" s="7">
        <v>6475</v>
      </c>
      <c r="AL15" s="7" t="s">
        <v>112</v>
      </c>
      <c r="AM15" s="19"/>
      <c r="AO15" s="7">
        <v>7302</v>
      </c>
      <c r="AP15" s="7">
        <v>6</v>
      </c>
    </row>
    <row r="16" spans="1:42" ht="15.75" x14ac:dyDescent="0.25">
      <c r="A16" s="7">
        <v>3612</v>
      </c>
      <c r="B16" s="7">
        <v>29738</v>
      </c>
      <c r="C16" s="7">
        <v>7398</v>
      </c>
      <c r="D16" s="7">
        <v>1</v>
      </c>
      <c r="E16" s="7">
        <v>7742</v>
      </c>
      <c r="F16" s="7">
        <v>3</v>
      </c>
      <c r="G16" s="7">
        <v>7570</v>
      </c>
      <c r="H16" s="7" t="s">
        <v>95</v>
      </c>
      <c r="I16" s="7">
        <v>6606</v>
      </c>
      <c r="J16" s="7">
        <v>5</v>
      </c>
      <c r="K16" s="7">
        <v>10612</v>
      </c>
      <c r="L16" s="7">
        <v>1</v>
      </c>
      <c r="M16" s="7">
        <v>7737</v>
      </c>
      <c r="N16" s="7">
        <v>6</v>
      </c>
      <c r="O16" s="7">
        <v>8318</v>
      </c>
      <c r="P16" s="7" t="s">
        <v>100</v>
      </c>
      <c r="Q16" s="7">
        <v>6559</v>
      </c>
      <c r="R16" s="7">
        <v>4</v>
      </c>
      <c r="S16" s="7">
        <v>6752</v>
      </c>
      <c r="T16" s="7">
        <v>6</v>
      </c>
      <c r="U16" s="7">
        <v>6656</v>
      </c>
      <c r="V16" s="7">
        <v>3</v>
      </c>
      <c r="W16" s="7">
        <v>4245</v>
      </c>
      <c r="X16" s="7" t="s">
        <v>10</v>
      </c>
      <c r="Y16" s="7">
        <v>5794</v>
      </c>
      <c r="Z16" s="7">
        <v>4</v>
      </c>
      <c r="AA16" s="7">
        <v>4862</v>
      </c>
      <c r="AB16" s="7"/>
      <c r="AC16" s="7">
        <v>5254</v>
      </c>
      <c r="AD16" s="7"/>
      <c r="AE16" s="10">
        <f t="shared" si="0"/>
        <v>5303.333333333333</v>
      </c>
      <c r="AF16" s="7"/>
      <c r="AG16" s="7">
        <v>6087</v>
      </c>
      <c r="AH16" s="7"/>
      <c r="AI16" s="7">
        <v>6707</v>
      </c>
      <c r="AJ16" s="7" t="s">
        <v>113</v>
      </c>
      <c r="AK16" s="7">
        <v>6707</v>
      </c>
      <c r="AL16" s="7" t="s">
        <v>113</v>
      </c>
      <c r="AM16" s="19"/>
      <c r="AO16" s="7">
        <v>6351</v>
      </c>
      <c r="AP16" s="7"/>
    </row>
    <row r="17" spans="1:42" ht="15.75" x14ac:dyDescent="0.25">
      <c r="A17" s="7">
        <v>3613</v>
      </c>
      <c r="B17" s="7" t="s">
        <v>15</v>
      </c>
      <c r="C17" s="7">
        <v>4481</v>
      </c>
      <c r="D17" s="7"/>
      <c r="E17" s="7">
        <v>6024</v>
      </c>
      <c r="F17" s="7"/>
      <c r="G17" s="7">
        <v>5253</v>
      </c>
      <c r="H17" s="7"/>
      <c r="I17" s="7">
        <v>6301</v>
      </c>
      <c r="J17" s="7">
        <v>6</v>
      </c>
      <c r="K17" s="7">
        <v>9304</v>
      </c>
      <c r="L17" s="7">
        <v>3</v>
      </c>
      <c r="M17" s="7">
        <v>6992</v>
      </c>
      <c r="N17" s="7">
        <v>8</v>
      </c>
      <c r="O17" s="7">
        <v>7532</v>
      </c>
      <c r="P17" s="7">
        <v>5</v>
      </c>
      <c r="Q17" s="7">
        <v>5580</v>
      </c>
      <c r="R17" s="7"/>
      <c r="S17" s="7">
        <v>7059</v>
      </c>
      <c r="T17" s="7">
        <v>1</v>
      </c>
      <c r="U17" s="7">
        <v>6320</v>
      </c>
      <c r="V17" s="7">
        <v>5</v>
      </c>
      <c r="W17" s="7">
        <v>3913</v>
      </c>
      <c r="X17" s="7" t="s">
        <v>11</v>
      </c>
      <c r="Y17" s="7">
        <v>6025</v>
      </c>
      <c r="Z17" s="7">
        <v>2</v>
      </c>
      <c r="AA17" s="7">
        <v>4881</v>
      </c>
      <c r="AB17" s="7"/>
      <c r="AC17" s="7">
        <v>5345</v>
      </c>
      <c r="AD17" s="7"/>
      <c r="AE17" s="10">
        <f t="shared" si="0"/>
        <v>5417</v>
      </c>
      <c r="AF17" s="7">
        <v>10</v>
      </c>
      <c r="AG17" s="7">
        <v>5617</v>
      </c>
      <c r="AH17" s="7"/>
      <c r="AI17" s="7">
        <v>5983</v>
      </c>
      <c r="AJ17" s="7">
        <v>9</v>
      </c>
      <c r="AK17" s="7">
        <v>5983</v>
      </c>
      <c r="AL17" s="7">
        <v>9</v>
      </c>
      <c r="AM17" s="19"/>
      <c r="AO17" s="7">
        <v>7351</v>
      </c>
      <c r="AP17" s="7">
        <v>5</v>
      </c>
    </row>
    <row r="18" spans="1:42" ht="15.75" x14ac:dyDescent="0.25">
      <c r="A18" s="7">
        <v>3614</v>
      </c>
      <c r="B18" s="7" t="s">
        <v>16</v>
      </c>
      <c r="C18" s="7">
        <v>4864</v>
      </c>
      <c r="D18" s="7"/>
      <c r="E18" s="7">
        <v>6524</v>
      </c>
      <c r="F18" s="7">
        <v>8</v>
      </c>
      <c r="G18" s="7">
        <v>5694</v>
      </c>
      <c r="H18" s="7"/>
      <c r="I18" s="7">
        <v>5075</v>
      </c>
      <c r="J18" s="7"/>
      <c r="K18" s="7">
        <v>8702</v>
      </c>
      <c r="L18" s="7">
        <v>10</v>
      </c>
      <c r="M18" s="7">
        <v>5801</v>
      </c>
      <c r="N18" s="7"/>
      <c r="O18" s="7">
        <v>6526</v>
      </c>
      <c r="P18" s="7"/>
      <c r="Q18" s="7">
        <v>7081</v>
      </c>
      <c r="R18" s="7">
        <v>3</v>
      </c>
      <c r="S18" s="7">
        <v>6129</v>
      </c>
      <c r="T18" s="7">
        <v>7</v>
      </c>
      <c r="U18" s="7">
        <v>6605</v>
      </c>
      <c r="V18" s="7">
        <v>4</v>
      </c>
      <c r="W18" s="7">
        <v>2798</v>
      </c>
      <c r="X18" s="7"/>
      <c r="Y18" s="7">
        <v>5507</v>
      </c>
      <c r="Z18" s="7">
        <v>7</v>
      </c>
      <c r="AA18" s="7">
        <v>4957</v>
      </c>
      <c r="AB18" s="7">
        <v>9</v>
      </c>
      <c r="AC18" s="7">
        <v>7164</v>
      </c>
      <c r="AD18" s="7">
        <v>4</v>
      </c>
      <c r="AE18" s="10">
        <f t="shared" si="0"/>
        <v>5876</v>
      </c>
      <c r="AF18" s="7" t="s">
        <v>126</v>
      </c>
      <c r="AG18" s="7">
        <v>6848</v>
      </c>
      <c r="AH18" s="7" t="s">
        <v>109</v>
      </c>
      <c r="AI18" s="7">
        <v>5928</v>
      </c>
      <c r="AJ18" s="7"/>
      <c r="AK18" s="7">
        <v>5928</v>
      </c>
      <c r="AL18" s="7"/>
      <c r="AM18" s="19"/>
      <c r="AO18" s="7">
        <v>6813</v>
      </c>
      <c r="AP18" s="7">
        <v>9</v>
      </c>
    </row>
    <row r="19" spans="1:42" ht="15.75" x14ac:dyDescent="0.25">
      <c r="A19" s="7">
        <v>3615</v>
      </c>
      <c r="B19" s="7">
        <v>30697</v>
      </c>
      <c r="C19" s="7">
        <v>6653</v>
      </c>
      <c r="D19" s="7">
        <v>2</v>
      </c>
      <c r="E19" s="7">
        <v>5663</v>
      </c>
      <c r="F19" s="7"/>
      <c r="G19" s="7">
        <v>6158</v>
      </c>
      <c r="H19" s="7" t="s">
        <v>96</v>
      </c>
      <c r="I19" s="7">
        <v>5401</v>
      </c>
      <c r="J19" s="7"/>
      <c r="K19" s="7">
        <v>8014</v>
      </c>
      <c r="L19" s="7"/>
      <c r="M19" s="7">
        <v>4610</v>
      </c>
      <c r="N19" s="7"/>
      <c r="O19" s="7">
        <v>6008</v>
      </c>
      <c r="P19" s="7"/>
      <c r="Q19" s="7">
        <v>5378</v>
      </c>
      <c r="R19" s="7"/>
      <c r="S19" s="7">
        <v>5246</v>
      </c>
      <c r="T19" s="7"/>
      <c r="U19" s="7">
        <v>5312</v>
      </c>
      <c r="V19" s="7"/>
      <c r="W19" s="7">
        <v>5611</v>
      </c>
      <c r="X19" s="7" t="s">
        <v>1</v>
      </c>
      <c r="Y19" s="7">
        <v>5375</v>
      </c>
      <c r="Z19" s="7">
        <v>10</v>
      </c>
      <c r="AA19" s="7">
        <v>4982</v>
      </c>
      <c r="AB19" s="7">
        <v>8</v>
      </c>
      <c r="AC19" s="7">
        <v>4927</v>
      </c>
      <c r="AD19" s="7"/>
      <c r="AE19" s="10">
        <f t="shared" si="0"/>
        <v>5094.666666666667</v>
      </c>
      <c r="AF19" s="7"/>
      <c r="AG19" s="7">
        <v>6501</v>
      </c>
      <c r="AH19" s="7" t="s">
        <v>110</v>
      </c>
      <c r="AI19" s="7">
        <v>5828</v>
      </c>
      <c r="AJ19" s="7"/>
      <c r="AK19" s="7">
        <v>5828</v>
      </c>
      <c r="AL19" s="7"/>
      <c r="AM19" s="19"/>
      <c r="AO19" s="7">
        <v>7084</v>
      </c>
      <c r="AP19" s="7">
        <v>7</v>
      </c>
    </row>
    <row r="20" spans="1:42" ht="15.75" x14ac:dyDescent="0.25">
      <c r="A20" s="7">
        <v>3616</v>
      </c>
      <c r="B20" s="7">
        <v>30695</v>
      </c>
      <c r="C20" s="7">
        <v>5789</v>
      </c>
      <c r="D20" s="7">
        <v>6</v>
      </c>
      <c r="E20" s="7">
        <v>6345</v>
      </c>
      <c r="F20" s="7"/>
      <c r="G20" s="7">
        <v>6067</v>
      </c>
      <c r="H20" s="7" t="s">
        <v>97</v>
      </c>
      <c r="I20" s="7">
        <v>5101</v>
      </c>
      <c r="J20" s="7"/>
      <c r="K20" s="7">
        <v>8518</v>
      </c>
      <c r="L20" s="7"/>
      <c r="M20" s="7">
        <v>4667</v>
      </c>
      <c r="N20" s="7"/>
      <c r="O20" s="7">
        <v>6095</v>
      </c>
      <c r="P20" s="7"/>
      <c r="Q20" s="7">
        <v>7177</v>
      </c>
      <c r="R20" s="7">
        <v>2</v>
      </c>
      <c r="S20" s="7">
        <v>5294</v>
      </c>
      <c r="T20" s="7"/>
      <c r="U20" s="7">
        <v>6236</v>
      </c>
      <c r="V20" s="7">
        <v>8</v>
      </c>
      <c r="W20" s="7">
        <v>4725</v>
      </c>
      <c r="X20" s="7" t="s">
        <v>12</v>
      </c>
      <c r="Y20" s="7">
        <v>4771</v>
      </c>
      <c r="Z20" s="7"/>
      <c r="AA20" s="7">
        <v>4836</v>
      </c>
      <c r="AB20" s="7"/>
      <c r="AC20" s="7">
        <v>4685</v>
      </c>
      <c r="AD20" s="7"/>
      <c r="AE20" s="10">
        <f t="shared" si="0"/>
        <v>4764</v>
      </c>
      <c r="AF20" s="7"/>
      <c r="AG20" s="7">
        <v>6507</v>
      </c>
      <c r="AH20" s="7" t="s">
        <v>111</v>
      </c>
      <c r="AI20" s="7">
        <v>5853</v>
      </c>
      <c r="AJ20" s="7"/>
      <c r="AK20" s="7">
        <v>5853</v>
      </c>
      <c r="AL20" s="7"/>
      <c r="AM20" s="19"/>
      <c r="AO20" s="7">
        <v>7440</v>
      </c>
      <c r="AP20" s="7">
        <v>3</v>
      </c>
    </row>
    <row r="21" spans="1:42" ht="15.75" x14ac:dyDescent="0.25">
      <c r="A21" s="7">
        <v>3617</v>
      </c>
      <c r="B21" s="7" t="s">
        <v>17</v>
      </c>
      <c r="C21" s="7">
        <v>5013</v>
      </c>
      <c r="D21" s="7"/>
      <c r="E21" s="7">
        <v>5456</v>
      </c>
      <c r="F21" s="7"/>
      <c r="G21" s="7">
        <v>5235</v>
      </c>
      <c r="H21" s="7"/>
      <c r="I21" s="7">
        <v>3903</v>
      </c>
      <c r="J21" s="7"/>
      <c r="K21" s="7">
        <v>6447</v>
      </c>
      <c r="L21" s="7"/>
      <c r="M21" s="7">
        <v>5276</v>
      </c>
      <c r="N21" s="7"/>
      <c r="O21" s="7">
        <v>5209</v>
      </c>
      <c r="P21" s="7"/>
      <c r="Q21" s="7">
        <v>5661</v>
      </c>
      <c r="R21" s="7">
        <v>8</v>
      </c>
      <c r="S21" s="7">
        <v>5665</v>
      </c>
      <c r="T21" s="7"/>
      <c r="U21" s="7">
        <v>5663</v>
      </c>
      <c r="V21" s="7"/>
      <c r="W21" s="7">
        <v>4799</v>
      </c>
      <c r="X21" s="7" t="s">
        <v>102</v>
      </c>
      <c r="Y21" s="7">
        <v>4989</v>
      </c>
      <c r="Z21" s="7"/>
      <c r="AA21" s="7">
        <v>4672</v>
      </c>
      <c r="AB21" s="7"/>
      <c r="AC21" s="7">
        <v>4267</v>
      </c>
      <c r="AD21" s="7"/>
      <c r="AE21" s="10">
        <f t="shared" si="0"/>
        <v>4642.666666666667</v>
      </c>
      <c r="AF21" s="7"/>
      <c r="AG21" s="7">
        <v>5326</v>
      </c>
      <c r="AH21" s="7"/>
      <c r="AI21" s="7">
        <v>5211</v>
      </c>
      <c r="AJ21" s="7"/>
      <c r="AK21" s="7">
        <v>5211</v>
      </c>
      <c r="AL21" s="7"/>
      <c r="AM21" s="19"/>
      <c r="AO21" s="7">
        <v>7435</v>
      </c>
      <c r="AP21" s="7">
        <v>4</v>
      </c>
    </row>
    <row r="22" spans="1:42" ht="15.75" x14ac:dyDescent="0.25">
      <c r="A22" s="7">
        <v>3621</v>
      </c>
      <c r="B22" s="7" t="s">
        <v>18</v>
      </c>
      <c r="C22" s="7">
        <v>3919</v>
      </c>
      <c r="D22" s="7"/>
      <c r="E22" s="7">
        <v>6472</v>
      </c>
      <c r="F22" s="7">
        <v>9</v>
      </c>
      <c r="G22" s="7">
        <v>5196</v>
      </c>
      <c r="H22" s="7"/>
      <c r="I22" s="7">
        <v>5132</v>
      </c>
      <c r="J22" s="7"/>
      <c r="K22" s="7">
        <v>6683</v>
      </c>
      <c r="L22" s="7"/>
      <c r="M22" s="7">
        <v>5412</v>
      </c>
      <c r="N22" s="7"/>
      <c r="O22" s="7">
        <v>5742</v>
      </c>
      <c r="P22" s="7"/>
      <c r="Q22" s="7">
        <v>5096</v>
      </c>
      <c r="R22" s="7"/>
      <c r="S22" s="7">
        <v>5230</v>
      </c>
      <c r="T22" s="7"/>
      <c r="U22" s="7">
        <v>5163</v>
      </c>
      <c r="V22" s="7"/>
      <c r="W22" s="7">
        <v>2695</v>
      </c>
      <c r="X22" s="7"/>
      <c r="Y22" s="7">
        <v>4949</v>
      </c>
      <c r="Z22" s="7"/>
      <c r="AA22" s="7">
        <v>5048</v>
      </c>
      <c r="AB22" s="7">
        <v>7</v>
      </c>
      <c r="AC22" s="7">
        <v>5596</v>
      </c>
      <c r="AD22" s="7"/>
      <c r="AE22" s="10">
        <f t="shared" si="0"/>
        <v>5197.666666666667</v>
      </c>
      <c r="AF22" s="7"/>
      <c r="AG22" s="7">
        <v>5477</v>
      </c>
      <c r="AH22" s="7"/>
      <c r="AI22" s="7">
        <v>5133</v>
      </c>
      <c r="AJ22" s="7"/>
      <c r="AK22" s="7">
        <v>5133</v>
      </c>
      <c r="AL22" s="7"/>
      <c r="AM22" s="19"/>
      <c r="AO22" s="7">
        <v>6675</v>
      </c>
      <c r="AP22" s="7"/>
    </row>
    <row r="23" spans="1:42" s="6" customFormat="1" ht="15.75" x14ac:dyDescent="0.25">
      <c r="A23" s="36" t="s">
        <v>4</v>
      </c>
      <c r="B23" s="37"/>
      <c r="C23" s="43">
        <v>5322.45</v>
      </c>
      <c r="D23" s="43"/>
      <c r="E23" s="43">
        <v>6577.38</v>
      </c>
      <c r="F23" s="43"/>
      <c r="G23" s="43">
        <v>5949.91</v>
      </c>
      <c r="H23" s="43"/>
      <c r="I23" s="43">
        <v>5839.14</v>
      </c>
      <c r="J23" s="43"/>
      <c r="K23" s="43">
        <v>8545.25</v>
      </c>
      <c r="L23" s="43"/>
      <c r="M23" s="43">
        <v>6592.21</v>
      </c>
      <c r="N23" s="43"/>
      <c r="O23" s="43">
        <v>6992.2</v>
      </c>
      <c r="P23" s="43"/>
      <c r="Q23" s="43">
        <v>6044.54</v>
      </c>
      <c r="R23" s="43"/>
      <c r="S23" s="43">
        <v>6007.89</v>
      </c>
      <c r="T23" s="43"/>
      <c r="U23" s="43">
        <v>6026.22</v>
      </c>
      <c r="V23" s="43"/>
      <c r="W23" s="43">
        <v>4019.11</v>
      </c>
      <c r="X23" s="43"/>
      <c r="Y23" s="43">
        <v>5391.83</v>
      </c>
      <c r="Z23" s="43"/>
      <c r="AA23" s="43">
        <v>4962.38</v>
      </c>
      <c r="AB23" s="43"/>
      <c r="AC23" s="43">
        <v>6020.04</v>
      </c>
      <c r="AD23" s="43"/>
      <c r="AE23" s="43">
        <f>AVERAGE(AE5:AE22)</f>
        <v>5458.0185185185192</v>
      </c>
      <c r="AF23" s="43"/>
      <c r="AG23" s="43">
        <v>6340.23</v>
      </c>
      <c r="AH23" s="43"/>
      <c r="AI23" s="43">
        <v>5998.55</v>
      </c>
      <c r="AJ23" s="43"/>
      <c r="AK23" s="43">
        <v>5998.55</v>
      </c>
      <c r="AL23" s="43"/>
      <c r="AM23" s="20"/>
      <c r="AO23" s="43">
        <v>6866.48</v>
      </c>
      <c r="AP23" s="43"/>
    </row>
    <row r="24" spans="1:42" s="6" customFormat="1" ht="15.75" x14ac:dyDescent="0.25">
      <c r="A24" s="36" t="s">
        <v>77</v>
      </c>
      <c r="B24" s="37"/>
      <c r="C24" s="44" t="s">
        <v>78</v>
      </c>
      <c r="D24" s="45"/>
      <c r="E24" s="44" t="s">
        <v>79</v>
      </c>
      <c r="F24" s="45"/>
      <c r="G24" s="44" t="s">
        <v>114</v>
      </c>
      <c r="H24" s="45"/>
      <c r="I24" s="44" t="s">
        <v>80</v>
      </c>
      <c r="J24" s="45"/>
      <c r="K24" s="44" t="s">
        <v>81</v>
      </c>
      <c r="L24" s="45"/>
      <c r="M24" s="44" t="s">
        <v>82</v>
      </c>
      <c r="N24" s="45"/>
      <c r="O24" s="44" t="s">
        <v>115</v>
      </c>
      <c r="P24" s="45"/>
      <c r="Q24" s="44" t="s">
        <v>83</v>
      </c>
      <c r="R24" s="45"/>
      <c r="S24" s="44" t="s">
        <v>84</v>
      </c>
      <c r="T24" s="45"/>
      <c r="U24" s="44" t="s">
        <v>116</v>
      </c>
      <c r="V24" s="45"/>
      <c r="W24" s="44" t="s">
        <v>85</v>
      </c>
      <c r="X24" s="45"/>
      <c r="Y24" s="44" t="s">
        <v>87</v>
      </c>
      <c r="Z24" s="45"/>
      <c r="AA24" s="44" t="s">
        <v>88</v>
      </c>
      <c r="AB24" s="45"/>
      <c r="AC24" s="44" t="s">
        <v>89</v>
      </c>
      <c r="AD24" s="45"/>
      <c r="AE24" s="44" t="s">
        <v>128</v>
      </c>
      <c r="AF24" s="45"/>
      <c r="AG24" s="44" t="s">
        <v>117</v>
      </c>
      <c r="AH24" s="45"/>
      <c r="AI24" s="44" t="s">
        <v>118</v>
      </c>
      <c r="AJ24" s="45"/>
      <c r="AK24" s="44" t="s">
        <v>118</v>
      </c>
      <c r="AL24" s="45"/>
      <c r="AM24" s="18"/>
      <c r="AO24" s="44" t="s">
        <v>86</v>
      </c>
      <c r="AP24" s="45"/>
    </row>
    <row r="25" spans="1:42" ht="15.75" x14ac:dyDescent="0.25">
      <c r="A25" s="36" t="s">
        <v>5</v>
      </c>
      <c r="B25" s="37"/>
      <c r="C25" s="42">
        <v>765.27</v>
      </c>
      <c r="D25" s="42"/>
      <c r="E25" s="42">
        <v>1339.76</v>
      </c>
      <c r="F25" s="42"/>
      <c r="G25" s="42">
        <v>700.59</v>
      </c>
      <c r="H25" s="42"/>
      <c r="I25" s="42">
        <v>905.05</v>
      </c>
      <c r="J25" s="42"/>
      <c r="K25" s="42">
        <v>746.04</v>
      </c>
      <c r="L25" s="42"/>
      <c r="M25" s="42">
        <v>850.52</v>
      </c>
      <c r="N25" s="42"/>
      <c r="O25" s="42">
        <v>477.63</v>
      </c>
      <c r="P25" s="42"/>
      <c r="Q25" s="42">
        <v>903.11</v>
      </c>
      <c r="R25" s="42"/>
      <c r="S25" s="42">
        <v>907.72</v>
      </c>
      <c r="T25" s="42"/>
      <c r="U25" s="42">
        <v>589.51</v>
      </c>
      <c r="V25" s="42"/>
      <c r="W25" s="42">
        <v>793.02</v>
      </c>
      <c r="X25" s="42"/>
      <c r="Y25" s="42">
        <v>547.29</v>
      </c>
      <c r="Z25" s="42"/>
      <c r="AA25" s="42">
        <v>549.52</v>
      </c>
      <c r="AB25" s="42"/>
      <c r="AC25" s="42">
        <v>581.89</v>
      </c>
      <c r="AD25" s="42"/>
      <c r="AE25" s="42">
        <v>344.64</v>
      </c>
      <c r="AF25" s="42"/>
      <c r="AG25" s="42">
        <v>767.18</v>
      </c>
      <c r="AH25" s="42"/>
      <c r="AI25" s="42">
        <v>303.2</v>
      </c>
      <c r="AJ25" s="42"/>
      <c r="AK25" s="42">
        <v>303.2</v>
      </c>
      <c r="AL25" s="42"/>
      <c r="AM25" s="21"/>
      <c r="AO25" s="43" t="s">
        <v>120</v>
      </c>
      <c r="AP25" s="43"/>
    </row>
    <row r="26" spans="1:42" s="6" customFormat="1" ht="15.75" x14ac:dyDescent="0.25">
      <c r="A26" s="36" t="s">
        <v>6</v>
      </c>
      <c r="B26" s="37"/>
      <c r="C26" s="41">
        <v>8.67</v>
      </c>
      <c r="D26" s="41"/>
      <c r="E26" s="41">
        <v>12.28</v>
      </c>
      <c r="F26" s="41"/>
      <c r="G26" s="41">
        <v>7.1</v>
      </c>
      <c r="H26" s="41"/>
      <c r="I26" s="41">
        <v>9.34</v>
      </c>
      <c r="J26" s="41"/>
      <c r="K26" s="41">
        <v>5.26</v>
      </c>
      <c r="L26" s="41"/>
      <c r="M26" s="41">
        <v>7.78</v>
      </c>
      <c r="N26" s="41"/>
      <c r="O26" s="41">
        <v>4.12</v>
      </c>
      <c r="P26" s="41"/>
      <c r="Q26" s="41">
        <v>9</v>
      </c>
      <c r="R26" s="41"/>
      <c r="S26" s="41">
        <v>9.11</v>
      </c>
      <c r="T26" s="41"/>
      <c r="U26" s="41">
        <v>5.9</v>
      </c>
      <c r="V26" s="41"/>
      <c r="W26" s="41">
        <v>11.89</v>
      </c>
      <c r="X26" s="41"/>
      <c r="Y26" s="41">
        <v>6.12</v>
      </c>
      <c r="Z26" s="41"/>
      <c r="AA26" s="41">
        <v>6.67</v>
      </c>
      <c r="AB26" s="41"/>
      <c r="AC26" s="41">
        <v>5.83</v>
      </c>
      <c r="AD26" s="41"/>
      <c r="AE26" s="41">
        <v>3.81</v>
      </c>
      <c r="AF26" s="41"/>
      <c r="AG26" s="41">
        <v>7.29</v>
      </c>
      <c r="AH26" s="41"/>
      <c r="AI26" s="41">
        <v>3.05</v>
      </c>
      <c r="AJ26" s="41"/>
      <c r="AK26" s="41">
        <v>3.05</v>
      </c>
      <c r="AL26" s="41"/>
      <c r="AM26" s="18"/>
      <c r="AO26" s="41">
        <v>9.4700000000000006</v>
      </c>
      <c r="AP26" s="41"/>
    </row>
    <row r="27" spans="1:42" ht="15.75" x14ac:dyDescent="0.25">
      <c r="A27" s="36" t="s">
        <v>48</v>
      </c>
      <c r="B27" s="37"/>
      <c r="C27" s="35" t="s">
        <v>49</v>
      </c>
      <c r="D27" s="35"/>
      <c r="E27" s="39">
        <v>45023</v>
      </c>
      <c r="F27" s="40"/>
      <c r="G27" s="35"/>
      <c r="H27" s="35"/>
      <c r="I27" s="35" t="s">
        <v>50</v>
      </c>
      <c r="J27" s="35"/>
      <c r="K27" s="35" t="s">
        <v>51</v>
      </c>
      <c r="L27" s="35"/>
      <c r="M27" s="35" t="s">
        <v>52</v>
      </c>
      <c r="N27" s="35"/>
      <c r="O27" s="35"/>
      <c r="P27" s="35"/>
      <c r="Q27" s="39">
        <v>44933</v>
      </c>
      <c r="R27" s="40"/>
      <c r="S27" s="35" t="s">
        <v>53</v>
      </c>
      <c r="T27" s="35"/>
      <c r="U27" s="35"/>
      <c r="V27" s="35"/>
      <c r="W27" s="35" t="s">
        <v>54</v>
      </c>
      <c r="X27" s="35"/>
      <c r="Y27" s="35" t="s">
        <v>55</v>
      </c>
      <c r="Z27" s="35"/>
      <c r="AA27" s="35" t="s">
        <v>56</v>
      </c>
      <c r="AB27" s="35"/>
      <c r="AC27" s="35" t="s">
        <v>57</v>
      </c>
      <c r="AD27" s="35"/>
      <c r="AE27" s="35"/>
      <c r="AF27" s="35"/>
      <c r="AG27" s="39">
        <v>45176</v>
      </c>
      <c r="AH27" s="40"/>
      <c r="AI27" s="35"/>
      <c r="AJ27" s="35"/>
      <c r="AK27" s="11"/>
      <c r="AL27" s="11"/>
      <c r="AM27" s="22"/>
      <c r="AO27" s="39">
        <v>45237</v>
      </c>
      <c r="AP27" s="40"/>
    </row>
    <row r="28" spans="1:42" ht="15.75" x14ac:dyDescent="0.25">
      <c r="A28" s="36" t="s">
        <v>58</v>
      </c>
      <c r="B28" s="37"/>
      <c r="C28" s="38">
        <v>45268</v>
      </c>
      <c r="D28" s="38"/>
      <c r="E28" s="38" t="s">
        <v>59</v>
      </c>
      <c r="F28" s="38"/>
      <c r="G28" s="38"/>
      <c r="H28" s="38"/>
      <c r="I28" s="38">
        <v>45177</v>
      </c>
      <c r="J28" s="38"/>
      <c r="K28" s="38" t="s">
        <v>60</v>
      </c>
      <c r="L28" s="38"/>
      <c r="M28" s="38" t="s">
        <v>60</v>
      </c>
      <c r="N28" s="38"/>
      <c r="O28" s="38"/>
      <c r="P28" s="38"/>
      <c r="Q28" s="38">
        <v>45146</v>
      </c>
      <c r="R28" s="38"/>
      <c r="S28" s="38" t="s">
        <v>61</v>
      </c>
      <c r="T28" s="38"/>
      <c r="U28" s="38"/>
      <c r="V28" s="38"/>
      <c r="W28" s="38" t="s">
        <v>62</v>
      </c>
      <c r="X28" s="38"/>
      <c r="Y28" s="38">
        <v>45207</v>
      </c>
      <c r="Z28" s="38"/>
      <c r="AA28" s="38">
        <v>44995</v>
      </c>
      <c r="AB28" s="38"/>
      <c r="AC28" s="38" t="s">
        <v>62</v>
      </c>
      <c r="AD28" s="38"/>
      <c r="AE28" s="38"/>
      <c r="AF28" s="38"/>
      <c r="AG28" s="38">
        <v>45209</v>
      </c>
      <c r="AH28" s="38"/>
      <c r="AI28" s="38"/>
      <c r="AJ28" s="38"/>
      <c r="AK28" s="12"/>
      <c r="AL28" s="12"/>
      <c r="AM28" s="23"/>
      <c r="AO28" s="38">
        <v>45054</v>
      </c>
      <c r="AP28" s="38"/>
    </row>
    <row r="29" spans="1:42" ht="15.75" x14ac:dyDescent="0.25">
      <c r="A29" s="36" t="s">
        <v>63</v>
      </c>
      <c r="B29" s="37"/>
      <c r="C29" s="35" t="s">
        <v>64</v>
      </c>
      <c r="D29" s="35"/>
      <c r="E29" s="35" t="s">
        <v>65</v>
      </c>
      <c r="F29" s="35"/>
      <c r="G29" s="35"/>
      <c r="H29" s="35"/>
      <c r="I29" s="35" t="s">
        <v>66</v>
      </c>
      <c r="J29" s="35"/>
      <c r="K29" s="35" t="s">
        <v>67</v>
      </c>
      <c r="L29" s="35"/>
      <c r="M29" s="35" t="s">
        <v>68</v>
      </c>
      <c r="N29" s="35"/>
      <c r="O29" s="35"/>
      <c r="P29" s="35"/>
      <c r="Q29" s="35" t="s">
        <v>69</v>
      </c>
      <c r="R29" s="35"/>
      <c r="S29" s="35" t="s">
        <v>70</v>
      </c>
      <c r="T29" s="35"/>
      <c r="U29" s="35"/>
      <c r="V29" s="35"/>
      <c r="W29" s="35" t="s">
        <v>71</v>
      </c>
      <c r="X29" s="35"/>
      <c r="Y29" s="35" t="s">
        <v>73</v>
      </c>
      <c r="Z29" s="35"/>
      <c r="AA29" s="35" t="s">
        <v>74</v>
      </c>
      <c r="AB29" s="35"/>
      <c r="AC29" s="35" t="s">
        <v>75</v>
      </c>
      <c r="AD29" s="35"/>
      <c r="AE29" s="35"/>
      <c r="AF29" s="35"/>
      <c r="AG29" s="35" t="s">
        <v>76</v>
      </c>
      <c r="AH29" s="35"/>
      <c r="AI29" s="35"/>
      <c r="AJ29" s="35"/>
      <c r="AK29" s="11"/>
      <c r="AL29" s="11"/>
      <c r="AM29" s="22"/>
      <c r="AO29" s="35" t="s">
        <v>72</v>
      </c>
      <c r="AP29" s="35"/>
    </row>
  </sheetData>
  <mergeCells count="173">
    <mergeCell ref="A1:X1"/>
    <mergeCell ref="A2:A4"/>
    <mergeCell ref="B2:B4"/>
    <mergeCell ref="C3:F3"/>
    <mergeCell ref="G3:H3"/>
    <mergeCell ref="I3:N3"/>
    <mergeCell ref="O3:P3"/>
    <mergeCell ref="Q3:T3"/>
    <mergeCell ref="O4:P4"/>
    <mergeCell ref="Q4:R4"/>
    <mergeCell ref="U3:V3"/>
    <mergeCell ref="W3:X3"/>
    <mergeCell ref="C4:D4"/>
    <mergeCell ref="E4:F4"/>
    <mergeCell ref="G4:H4"/>
    <mergeCell ref="I4:J4"/>
    <mergeCell ref="K4:L4"/>
    <mergeCell ref="M4:N4"/>
    <mergeCell ref="S4:T4"/>
    <mergeCell ref="U4:V4"/>
    <mergeCell ref="W4:X4"/>
    <mergeCell ref="AO4:AP4"/>
    <mergeCell ref="Y4:Z4"/>
    <mergeCell ref="AK2:AL4"/>
    <mergeCell ref="AA4:AB4"/>
    <mergeCell ref="AC4:AD4"/>
    <mergeCell ref="AE4:AF4"/>
    <mergeCell ref="AG4:AH4"/>
    <mergeCell ref="AI4:AJ4"/>
    <mergeCell ref="AO3:AP3"/>
    <mergeCell ref="AO2:AP2"/>
    <mergeCell ref="C2:AJ2"/>
    <mergeCell ref="Y3:AD3"/>
    <mergeCell ref="AE3:AF3"/>
    <mergeCell ref="AG3:AH3"/>
    <mergeCell ref="AI3:AJ3"/>
    <mergeCell ref="A23:B23"/>
    <mergeCell ref="C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O23:AP23"/>
    <mergeCell ref="W23:X23"/>
    <mergeCell ref="Y23:Z23"/>
    <mergeCell ref="AA23:AB23"/>
    <mergeCell ref="AC23:AD23"/>
    <mergeCell ref="AE23:AF23"/>
    <mergeCell ref="AG23:AH23"/>
    <mergeCell ref="AI23:AJ23"/>
    <mergeCell ref="AK23:AL23"/>
    <mergeCell ref="A24:B24"/>
    <mergeCell ref="C24:D24"/>
    <mergeCell ref="E24:F24"/>
    <mergeCell ref="G24:H24"/>
    <mergeCell ref="I24:J24"/>
    <mergeCell ref="K24:L24"/>
    <mergeCell ref="M24:N24"/>
    <mergeCell ref="O24:P24"/>
    <mergeCell ref="Q24:R24"/>
    <mergeCell ref="S24:T24"/>
    <mergeCell ref="U24:V24"/>
    <mergeCell ref="AO24:AP24"/>
    <mergeCell ref="W24:X24"/>
    <mergeCell ref="Y24:Z24"/>
    <mergeCell ref="AA24:AB24"/>
    <mergeCell ref="AC24:AD24"/>
    <mergeCell ref="AE24:AF24"/>
    <mergeCell ref="AG24:AH24"/>
    <mergeCell ref="AI24:AJ24"/>
    <mergeCell ref="AK24:AL24"/>
    <mergeCell ref="A25:B25"/>
    <mergeCell ref="C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AO25:AP25"/>
    <mergeCell ref="W25:X25"/>
    <mergeCell ref="Y25:Z25"/>
    <mergeCell ref="AA25:AB25"/>
    <mergeCell ref="AC25:AD25"/>
    <mergeCell ref="AE25:AF25"/>
    <mergeCell ref="AG25:AH25"/>
    <mergeCell ref="AI25:AJ25"/>
    <mergeCell ref="AK25:AL25"/>
    <mergeCell ref="A26:B26"/>
    <mergeCell ref="C26:D26"/>
    <mergeCell ref="E26:F26"/>
    <mergeCell ref="G26:H26"/>
    <mergeCell ref="I26:J26"/>
    <mergeCell ref="K26:L26"/>
    <mergeCell ref="M26:N26"/>
    <mergeCell ref="O26:P26"/>
    <mergeCell ref="Q26:R26"/>
    <mergeCell ref="S26:T26"/>
    <mergeCell ref="U26:V26"/>
    <mergeCell ref="AO26:AP26"/>
    <mergeCell ref="W26:X26"/>
    <mergeCell ref="Y26:Z26"/>
    <mergeCell ref="AA26:AB26"/>
    <mergeCell ref="AC26:AD26"/>
    <mergeCell ref="AE26:AF26"/>
    <mergeCell ref="AG26:AH26"/>
    <mergeCell ref="AI26:AJ26"/>
    <mergeCell ref="AK26:AL26"/>
    <mergeCell ref="A27:B27"/>
    <mergeCell ref="C27:D27"/>
    <mergeCell ref="E27:F27"/>
    <mergeCell ref="G27:H27"/>
    <mergeCell ref="I27:J27"/>
    <mergeCell ref="K27:L27"/>
    <mergeCell ref="U27:V27"/>
    <mergeCell ref="W27:X27"/>
    <mergeCell ref="K28:L28"/>
    <mergeCell ref="W28:X28"/>
    <mergeCell ref="A28:B28"/>
    <mergeCell ref="C28:D28"/>
    <mergeCell ref="E28:F28"/>
    <mergeCell ref="G28:H28"/>
    <mergeCell ref="I28:J28"/>
    <mergeCell ref="AO27:AP27"/>
    <mergeCell ref="Y27:Z27"/>
    <mergeCell ref="AA27:AB27"/>
    <mergeCell ref="AC27:AD27"/>
    <mergeCell ref="AE27:AF27"/>
    <mergeCell ref="M27:N27"/>
    <mergeCell ref="O27:P27"/>
    <mergeCell ref="Q27:R27"/>
    <mergeCell ref="S27:T27"/>
    <mergeCell ref="AG27:AH27"/>
    <mergeCell ref="AI27:AJ27"/>
    <mergeCell ref="AO28:AP28"/>
    <mergeCell ref="Y28:Z28"/>
    <mergeCell ref="AA28:AB28"/>
    <mergeCell ref="AC28:AD28"/>
    <mergeCell ref="AE28:AF28"/>
    <mergeCell ref="M28:N28"/>
    <mergeCell ref="O28:P28"/>
    <mergeCell ref="Q28:R28"/>
    <mergeCell ref="S28:T28"/>
    <mergeCell ref="U28:V28"/>
    <mergeCell ref="AG28:AH28"/>
    <mergeCell ref="AI28:AJ28"/>
    <mergeCell ref="A29:B29"/>
    <mergeCell ref="C29:D29"/>
    <mergeCell ref="E29:F29"/>
    <mergeCell ref="G29:H29"/>
    <mergeCell ref="I29:J29"/>
    <mergeCell ref="K29:L29"/>
    <mergeCell ref="M29:N29"/>
    <mergeCell ref="O29:P29"/>
    <mergeCell ref="Q29:R29"/>
    <mergeCell ref="S29:T29"/>
    <mergeCell ref="U29:V29"/>
    <mergeCell ref="W29:X29"/>
    <mergeCell ref="AG29:AH29"/>
    <mergeCell ref="AI29:AJ29"/>
    <mergeCell ref="AO29:AP29"/>
    <mergeCell ref="Y29:Z29"/>
    <mergeCell ref="AA29:AB29"/>
    <mergeCell ref="AC29:AD29"/>
    <mergeCell ref="AE29:AF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4"/>
  <sheetViews>
    <sheetView tabSelected="1" topLeftCell="Z1" workbookViewId="0">
      <selection activeCell="BD1" sqref="BD1"/>
    </sheetView>
  </sheetViews>
  <sheetFormatPr defaultRowHeight="15" x14ac:dyDescent="0.25"/>
  <cols>
    <col min="1" max="1" width="9.7109375" bestFit="1" customWidth="1"/>
    <col min="2" max="2" width="21.140625" bestFit="1" customWidth="1"/>
    <col min="3" max="53" width="6.7109375" customWidth="1"/>
    <col min="56" max="58" width="6.7109375" customWidth="1"/>
  </cols>
  <sheetData>
    <row r="1" spans="1:58" ht="15.75" x14ac:dyDescent="0.25">
      <c r="A1" s="24" t="s">
        <v>119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16"/>
      <c r="BA1" s="16"/>
    </row>
    <row r="2" spans="1:58" ht="15.75" x14ac:dyDescent="0.25">
      <c r="A2" s="28" t="s">
        <v>19</v>
      </c>
      <c r="B2" s="28" t="s">
        <v>20</v>
      </c>
      <c r="C2" s="25" t="s">
        <v>47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7"/>
      <c r="AY2" s="25"/>
      <c r="AZ2" s="26"/>
      <c r="BA2" s="27"/>
      <c r="BD2" s="33" t="s">
        <v>133</v>
      </c>
      <c r="BE2" s="34"/>
      <c r="BF2" s="34"/>
    </row>
    <row r="3" spans="1:58" ht="15" customHeight="1" x14ac:dyDescent="0.25">
      <c r="A3" s="28"/>
      <c r="B3" s="28"/>
      <c r="C3" s="25" t="s">
        <v>21</v>
      </c>
      <c r="D3" s="26"/>
      <c r="E3" s="26"/>
      <c r="F3" s="26"/>
      <c r="G3" s="26"/>
      <c r="H3" s="27"/>
      <c r="I3" s="25" t="s">
        <v>22</v>
      </c>
      <c r="J3" s="26"/>
      <c r="K3" s="27"/>
      <c r="L3" s="25" t="s">
        <v>29</v>
      </c>
      <c r="M3" s="26"/>
      <c r="N3" s="26"/>
      <c r="O3" s="26"/>
      <c r="P3" s="26"/>
      <c r="Q3" s="26"/>
      <c r="R3" s="26"/>
      <c r="S3" s="26"/>
      <c r="T3" s="27"/>
      <c r="U3" s="25" t="s">
        <v>30</v>
      </c>
      <c r="V3" s="26"/>
      <c r="W3" s="27"/>
      <c r="X3" s="25" t="s">
        <v>33</v>
      </c>
      <c r="Y3" s="26"/>
      <c r="Z3" s="26"/>
      <c r="AA3" s="26"/>
      <c r="AB3" s="26"/>
      <c r="AC3" s="27"/>
      <c r="AD3" s="25" t="s">
        <v>34</v>
      </c>
      <c r="AE3" s="26"/>
      <c r="AF3" s="27"/>
      <c r="AG3" s="25" t="s">
        <v>38</v>
      </c>
      <c r="AH3" s="26"/>
      <c r="AI3" s="27"/>
      <c r="AJ3" s="25" t="s">
        <v>41</v>
      </c>
      <c r="AK3" s="26"/>
      <c r="AL3" s="26"/>
      <c r="AM3" s="26"/>
      <c r="AN3" s="26"/>
      <c r="AO3" s="26"/>
      <c r="AP3" s="26"/>
      <c r="AQ3" s="26"/>
      <c r="AR3" s="27"/>
      <c r="AS3" s="25" t="s">
        <v>121</v>
      </c>
      <c r="AT3" s="26"/>
      <c r="AU3" s="27"/>
      <c r="AV3" s="25" t="s">
        <v>132</v>
      </c>
      <c r="AW3" s="26"/>
      <c r="AX3" s="27"/>
      <c r="AY3" s="25" t="s">
        <v>134</v>
      </c>
      <c r="AZ3" s="26"/>
      <c r="BA3" s="27"/>
      <c r="BD3" s="33" t="s">
        <v>37</v>
      </c>
      <c r="BE3" s="33"/>
      <c r="BF3" s="33"/>
    </row>
    <row r="4" spans="1:58" ht="15.75" x14ac:dyDescent="0.25">
      <c r="A4" s="28"/>
      <c r="B4" s="28"/>
      <c r="C4" s="25" t="s">
        <v>24</v>
      </c>
      <c r="D4" s="26"/>
      <c r="E4" s="27"/>
      <c r="F4" s="25" t="s">
        <v>25</v>
      </c>
      <c r="G4" s="26"/>
      <c r="H4" s="27"/>
      <c r="I4" s="25" t="s">
        <v>23</v>
      </c>
      <c r="J4" s="26"/>
      <c r="K4" s="27"/>
      <c r="L4" s="25" t="s">
        <v>26</v>
      </c>
      <c r="M4" s="26"/>
      <c r="N4" s="27"/>
      <c r="O4" s="25" t="s">
        <v>27</v>
      </c>
      <c r="P4" s="26"/>
      <c r="Q4" s="27"/>
      <c r="R4" s="25" t="s">
        <v>28</v>
      </c>
      <c r="S4" s="26"/>
      <c r="T4" s="27"/>
      <c r="U4" s="25" t="s">
        <v>23</v>
      </c>
      <c r="V4" s="26"/>
      <c r="W4" s="27"/>
      <c r="X4" s="25" t="s">
        <v>31</v>
      </c>
      <c r="Y4" s="26"/>
      <c r="Z4" s="27"/>
      <c r="AA4" s="25" t="s">
        <v>32</v>
      </c>
      <c r="AB4" s="26"/>
      <c r="AC4" s="27"/>
      <c r="AD4" s="25" t="s">
        <v>23</v>
      </c>
      <c r="AE4" s="26"/>
      <c r="AF4" s="27"/>
      <c r="AG4" s="25" t="s">
        <v>35</v>
      </c>
      <c r="AH4" s="26"/>
      <c r="AI4" s="27"/>
      <c r="AJ4" s="25" t="s">
        <v>39</v>
      </c>
      <c r="AK4" s="26"/>
      <c r="AL4" s="27"/>
      <c r="AM4" s="25" t="s">
        <v>40</v>
      </c>
      <c r="AN4" s="26"/>
      <c r="AO4" s="27"/>
      <c r="AP4" s="25" t="s">
        <v>42</v>
      </c>
      <c r="AQ4" s="26"/>
      <c r="AR4" s="27"/>
      <c r="AS4" s="29" t="s">
        <v>23</v>
      </c>
      <c r="AT4" s="30"/>
      <c r="AU4" s="31"/>
      <c r="AV4" s="25" t="s">
        <v>43</v>
      </c>
      <c r="AW4" s="26"/>
      <c r="AX4" s="27"/>
      <c r="AY4" s="25" t="s">
        <v>23</v>
      </c>
      <c r="AZ4" s="26"/>
      <c r="BA4" s="27"/>
      <c r="BD4" s="32" t="s">
        <v>36</v>
      </c>
      <c r="BE4" s="32"/>
      <c r="BF4" s="32"/>
    </row>
    <row r="5" spans="1:58" ht="15.75" x14ac:dyDescent="0.25">
      <c r="A5" s="14"/>
      <c r="B5" s="14"/>
      <c r="C5" s="13" t="s">
        <v>131</v>
      </c>
      <c r="D5" s="13" t="s">
        <v>130</v>
      </c>
      <c r="E5" s="13" t="s">
        <v>129</v>
      </c>
      <c r="F5" s="13" t="s">
        <v>131</v>
      </c>
      <c r="G5" s="13" t="s">
        <v>130</v>
      </c>
      <c r="H5" s="13" t="s">
        <v>129</v>
      </c>
      <c r="I5" s="13" t="s">
        <v>131</v>
      </c>
      <c r="J5" s="13" t="s">
        <v>130</v>
      </c>
      <c r="K5" s="13" t="s">
        <v>129</v>
      </c>
      <c r="L5" s="13" t="s">
        <v>131</v>
      </c>
      <c r="M5" s="13" t="s">
        <v>130</v>
      </c>
      <c r="N5" s="13" t="s">
        <v>129</v>
      </c>
      <c r="O5" s="13" t="s">
        <v>131</v>
      </c>
      <c r="P5" s="13" t="s">
        <v>130</v>
      </c>
      <c r="Q5" s="13" t="s">
        <v>129</v>
      </c>
      <c r="R5" s="13" t="s">
        <v>131</v>
      </c>
      <c r="S5" s="13" t="s">
        <v>130</v>
      </c>
      <c r="T5" s="13" t="s">
        <v>129</v>
      </c>
      <c r="U5" s="13" t="s">
        <v>131</v>
      </c>
      <c r="V5" s="13" t="s">
        <v>130</v>
      </c>
      <c r="W5" s="13" t="s">
        <v>129</v>
      </c>
      <c r="X5" s="13" t="s">
        <v>131</v>
      </c>
      <c r="Y5" s="13" t="s">
        <v>130</v>
      </c>
      <c r="Z5" s="13" t="s">
        <v>129</v>
      </c>
      <c r="AA5" s="13" t="s">
        <v>131</v>
      </c>
      <c r="AB5" s="13" t="s">
        <v>130</v>
      </c>
      <c r="AC5" s="13" t="s">
        <v>129</v>
      </c>
      <c r="AD5" s="13" t="s">
        <v>131</v>
      </c>
      <c r="AE5" s="13" t="s">
        <v>130</v>
      </c>
      <c r="AF5" s="13" t="s">
        <v>129</v>
      </c>
      <c r="AG5" s="13" t="s">
        <v>131</v>
      </c>
      <c r="AH5" s="13" t="s">
        <v>130</v>
      </c>
      <c r="AI5" s="13" t="s">
        <v>129</v>
      </c>
      <c r="AJ5" s="13" t="s">
        <v>131</v>
      </c>
      <c r="AK5" s="13" t="s">
        <v>130</v>
      </c>
      <c r="AL5" s="13" t="s">
        <v>129</v>
      </c>
      <c r="AM5" s="13" t="s">
        <v>131</v>
      </c>
      <c r="AN5" s="13" t="s">
        <v>130</v>
      </c>
      <c r="AO5" s="13" t="s">
        <v>129</v>
      </c>
      <c r="AP5" s="13" t="s">
        <v>131</v>
      </c>
      <c r="AQ5" s="13" t="s">
        <v>130</v>
      </c>
      <c r="AR5" s="13" t="s">
        <v>129</v>
      </c>
      <c r="AS5" s="13" t="s">
        <v>131</v>
      </c>
      <c r="AT5" s="13" t="s">
        <v>130</v>
      </c>
      <c r="AU5" s="13" t="s">
        <v>129</v>
      </c>
      <c r="AV5" s="13" t="s">
        <v>131</v>
      </c>
      <c r="AW5" s="13" t="s">
        <v>130</v>
      </c>
      <c r="AX5" s="13" t="s">
        <v>129</v>
      </c>
      <c r="AY5" s="13" t="s">
        <v>131</v>
      </c>
      <c r="AZ5" s="13" t="s">
        <v>130</v>
      </c>
      <c r="BA5" s="13" t="s">
        <v>129</v>
      </c>
      <c r="BD5" s="15" t="s">
        <v>131</v>
      </c>
      <c r="BE5" s="15" t="s">
        <v>130</v>
      </c>
      <c r="BF5" s="15" t="s">
        <v>129</v>
      </c>
    </row>
    <row r="6" spans="1:58" ht="16.5" x14ac:dyDescent="0.25">
      <c r="A6" s="1">
        <v>3601</v>
      </c>
      <c r="B6" s="1">
        <v>29304</v>
      </c>
      <c r="C6" s="3">
        <v>90</v>
      </c>
      <c r="D6" s="4">
        <v>124.39999999999999</v>
      </c>
      <c r="E6" s="3">
        <v>319</v>
      </c>
      <c r="F6" s="3">
        <v>85.666666666666671</v>
      </c>
      <c r="G6" s="4">
        <v>132</v>
      </c>
      <c r="H6" s="3">
        <v>258.66666666666669</v>
      </c>
      <c r="I6" s="3">
        <v>87.833333333333343</v>
      </c>
      <c r="J6" s="4">
        <v>128.19999999999999</v>
      </c>
      <c r="K6" s="3">
        <v>288.83333333333337</v>
      </c>
      <c r="L6" s="3">
        <v>104.66666666666667</v>
      </c>
      <c r="M6" s="4">
        <v>92.333333333333329</v>
      </c>
      <c r="N6" s="3">
        <v>388.88888888888891</v>
      </c>
      <c r="O6" s="3">
        <v>97.333333333333329</v>
      </c>
      <c r="P6" s="4">
        <v>120.14</v>
      </c>
      <c r="Q6" s="3">
        <v>345.40000000000003</v>
      </c>
      <c r="R6" s="3">
        <v>102</v>
      </c>
      <c r="S6" s="4">
        <v>122.86666666666667</v>
      </c>
      <c r="T6" s="3">
        <v>430.09999999999997</v>
      </c>
      <c r="U6" s="3">
        <v>101.33333333333333</v>
      </c>
      <c r="V6" s="4">
        <v>111.78000000000002</v>
      </c>
      <c r="W6" s="3">
        <v>388.12962962962962</v>
      </c>
      <c r="X6" s="3">
        <v>93.333333333333329</v>
      </c>
      <c r="Y6" s="4">
        <v>104.33333333333333</v>
      </c>
      <c r="Z6" s="3">
        <v>402</v>
      </c>
      <c r="AA6" s="3">
        <v>107</v>
      </c>
      <c r="AB6" s="4">
        <v>101.06666666666666</v>
      </c>
      <c r="AC6" s="3">
        <v>358.33333333333331</v>
      </c>
      <c r="AD6" s="3">
        <v>100.16666666666666</v>
      </c>
      <c r="AE6" s="4">
        <v>102.69999999999999</v>
      </c>
      <c r="AF6" s="3">
        <v>380.16666666666663</v>
      </c>
      <c r="AG6" s="3">
        <v>105.33333333333333</v>
      </c>
      <c r="AH6" s="4">
        <v>114.06666666666668</v>
      </c>
      <c r="AI6" s="3">
        <v>237.53999999999996</v>
      </c>
      <c r="AJ6" s="3">
        <v>103</v>
      </c>
      <c r="AK6" s="4">
        <v>89.466666666666654</v>
      </c>
      <c r="AL6" s="3">
        <v>294.66666666666669</v>
      </c>
      <c r="AM6" s="3">
        <v>119.33333333333333</v>
      </c>
      <c r="AN6" s="4">
        <v>73.000000000000014</v>
      </c>
      <c r="AO6" s="3">
        <v>159</v>
      </c>
      <c r="AP6" s="3">
        <v>101.5</v>
      </c>
      <c r="AQ6" s="4">
        <v>113.5</v>
      </c>
      <c r="AR6" s="3">
        <v>395</v>
      </c>
      <c r="AS6" s="3">
        <v>107.94444444444444</v>
      </c>
      <c r="AT6" s="4">
        <v>113.5</v>
      </c>
      <c r="AU6" s="3">
        <f t="shared" ref="AU6:AU24" si="0">AVERAGE(AL6,AO6,AR6)</f>
        <v>282.88888888888891</v>
      </c>
      <c r="AV6" s="3">
        <v>91.333333333333329</v>
      </c>
      <c r="AW6" s="4">
        <v>91.988888888888894</v>
      </c>
      <c r="AX6" s="3">
        <v>338</v>
      </c>
      <c r="AY6" s="3">
        <v>100.04166666666667</v>
      </c>
      <c r="AZ6" s="4">
        <v>106.74592592592596</v>
      </c>
      <c r="BA6" s="3">
        <v>327.21629629629632</v>
      </c>
      <c r="BD6" s="3">
        <v>99.666666666666671</v>
      </c>
      <c r="BE6" s="4">
        <v>97</v>
      </c>
      <c r="BF6" s="3">
        <v>335.52199999999999</v>
      </c>
    </row>
    <row r="7" spans="1:58" ht="16.5" x14ac:dyDescent="0.25">
      <c r="A7" s="1">
        <v>3602</v>
      </c>
      <c r="B7" s="1">
        <v>29822</v>
      </c>
      <c r="C7" s="3">
        <v>102</v>
      </c>
      <c r="D7" s="4">
        <v>131.13333333333333</v>
      </c>
      <c r="E7" s="3">
        <v>358.59999999999997</v>
      </c>
      <c r="F7" s="3">
        <v>99.666666666666671</v>
      </c>
      <c r="G7" s="4">
        <v>126</v>
      </c>
      <c r="H7" s="3">
        <v>226.66666666666666</v>
      </c>
      <c r="I7" s="3">
        <v>100.83333333333334</v>
      </c>
      <c r="J7" s="4">
        <v>128.56666666666666</v>
      </c>
      <c r="K7" s="3">
        <v>292.63333333333333</v>
      </c>
      <c r="L7" s="3">
        <v>106.66666666666667</v>
      </c>
      <c r="M7" s="4">
        <v>98.666666666666671</v>
      </c>
      <c r="N7" s="3">
        <v>377.77777777777783</v>
      </c>
      <c r="O7" s="3">
        <v>102.33333333333333</v>
      </c>
      <c r="P7" s="4">
        <v>119.63333333333333</v>
      </c>
      <c r="Q7" s="3">
        <v>429</v>
      </c>
      <c r="R7" s="3">
        <v>116</v>
      </c>
      <c r="S7" s="4">
        <v>128.46666666666667</v>
      </c>
      <c r="T7" s="3">
        <v>447.7</v>
      </c>
      <c r="U7" s="3">
        <v>108.33333333333333</v>
      </c>
      <c r="V7" s="4">
        <v>115.58888888888889</v>
      </c>
      <c r="W7" s="3">
        <v>418.15925925925927</v>
      </c>
      <c r="X7" s="3">
        <v>93.666666666666671</v>
      </c>
      <c r="Y7" s="4">
        <v>123.33333333333333</v>
      </c>
      <c r="Z7" s="3">
        <v>429</v>
      </c>
      <c r="AA7" s="3">
        <v>102.66666666666667</v>
      </c>
      <c r="AB7" s="4">
        <v>112.06666666666666</v>
      </c>
      <c r="AC7" s="3">
        <v>390</v>
      </c>
      <c r="AD7" s="3">
        <v>98.166666666666671</v>
      </c>
      <c r="AE7" s="4">
        <v>117.69999999999999</v>
      </c>
      <c r="AF7" s="3">
        <v>409.5</v>
      </c>
      <c r="AG7" s="3">
        <v>116</v>
      </c>
      <c r="AH7" s="4">
        <v>113.2</v>
      </c>
      <c r="AI7" s="3">
        <v>215.34</v>
      </c>
      <c r="AJ7" s="3">
        <v>96.333333333333329</v>
      </c>
      <c r="AK7" s="4">
        <v>82.266666666666666</v>
      </c>
      <c r="AL7" s="3">
        <v>306</v>
      </c>
      <c r="AM7" s="3">
        <v>120</v>
      </c>
      <c r="AN7" s="4">
        <v>81.533333333333331</v>
      </c>
      <c r="AO7" s="3">
        <v>167</v>
      </c>
      <c r="AP7" s="3">
        <v>98.5</v>
      </c>
      <c r="AQ7" s="4">
        <v>111</v>
      </c>
      <c r="AR7" s="3">
        <v>336</v>
      </c>
      <c r="AS7" s="3">
        <v>104.94444444444444</v>
      </c>
      <c r="AT7" s="4">
        <v>111</v>
      </c>
      <c r="AU7" s="3">
        <f t="shared" si="0"/>
        <v>269.66666666666669</v>
      </c>
      <c r="AV7" s="3">
        <v>91.333333333333329</v>
      </c>
      <c r="AW7" s="4">
        <v>91.600000000000009</v>
      </c>
      <c r="AX7" s="3">
        <v>347.33333333333331</v>
      </c>
      <c r="AY7" s="3">
        <v>103.7638888888889</v>
      </c>
      <c r="AZ7" s="4">
        <v>110.06203703703703</v>
      </c>
      <c r="BA7" s="3">
        <v>335.86814814814818</v>
      </c>
      <c r="BD7" s="3">
        <v>99</v>
      </c>
      <c r="BE7" s="4">
        <v>106.50666666666666</v>
      </c>
      <c r="BF7" s="3">
        <v>468.84199999999993</v>
      </c>
    </row>
    <row r="8" spans="1:58" ht="16.5" x14ac:dyDescent="0.25">
      <c r="A8" s="1">
        <v>3603</v>
      </c>
      <c r="B8" s="1">
        <v>29808</v>
      </c>
      <c r="C8" s="3">
        <v>90.333333333333329</v>
      </c>
      <c r="D8" s="4">
        <v>120.46666666666668</v>
      </c>
      <c r="E8" s="3">
        <v>319</v>
      </c>
      <c r="F8" s="3">
        <v>94.333333333333329</v>
      </c>
      <c r="G8" s="4">
        <v>126</v>
      </c>
      <c r="H8" s="3">
        <v>211.33333333333334</v>
      </c>
      <c r="I8" s="3">
        <v>92.333333333333329</v>
      </c>
      <c r="J8" s="4">
        <v>123.23333333333335</v>
      </c>
      <c r="K8" s="3">
        <v>265.16666666666669</v>
      </c>
      <c r="L8" s="3">
        <v>100.66666666666667</v>
      </c>
      <c r="M8" s="4">
        <v>94</v>
      </c>
      <c r="N8" s="3">
        <v>355.5555555555556</v>
      </c>
      <c r="O8" s="3">
        <v>100</v>
      </c>
      <c r="P8" s="4">
        <v>121.32000000000001</v>
      </c>
      <c r="Q8" s="3">
        <v>343.20000000000005</v>
      </c>
      <c r="R8" s="3">
        <v>110</v>
      </c>
      <c r="S8" s="4">
        <v>128.13333333333333</v>
      </c>
      <c r="T8" s="3">
        <v>436.70000000000005</v>
      </c>
      <c r="U8" s="3">
        <v>103.55555555555556</v>
      </c>
      <c r="V8" s="4">
        <v>114.48444444444443</v>
      </c>
      <c r="W8" s="3">
        <v>378.48518518518523</v>
      </c>
      <c r="X8" s="3">
        <v>93</v>
      </c>
      <c r="Y8" s="4">
        <v>94.333333333333329</v>
      </c>
      <c r="Z8" s="3">
        <v>440.33333333333331</v>
      </c>
      <c r="AA8" s="3">
        <v>104.66666666666667</v>
      </c>
      <c r="AB8" s="4">
        <v>106.60000000000001</v>
      </c>
      <c r="AC8" s="3">
        <v>358.33333333333331</v>
      </c>
      <c r="AD8" s="3">
        <v>98.833333333333343</v>
      </c>
      <c r="AE8" s="4">
        <v>100.46666666666667</v>
      </c>
      <c r="AF8" s="3">
        <v>399.33333333333331</v>
      </c>
      <c r="AG8" s="3">
        <v>103</v>
      </c>
      <c r="AH8" s="4">
        <v>113.33333333333333</v>
      </c>
      <c r="AI8" s="3">
        <v>221.99999999999997</v>
      </c>
      <c r="AJ8" s="3">
        <v>95.666666666666671</v>
      </c>
      <c r="AK8" s="4">
        <v>91.933333333333323</v>
      </c>
      <c r="AL8" s="3">
        <v>272</v>
      </c>
      <c r="AM8" s="3">
        <v>120</v>
      </c>
      <c r="AN8" s="4">
        <v>83.266666666666666</v>
      </c>
      <c r="AO8" s="3">
        <v>184.33333333333334</v>
      </c>
      <c r="AP8" s="3">
        <v>99.5</v>
      </c>
      <c r="AQ8" s="4">
        <v>108</v>
      </c>
      <c r="AR8" s="3">
        <v>370.5</v>
      </c>
      <c r="AS8" s="3">
        <v>105.05555555555556</v>
      </c>
      <c r="AT8" s="4">
        <v>108</v>
      </c>
      <c r="AU8" s="3">
        <f t="shared" si="0"/>
        <v>275.61111111111114</v>
      </c>
      <c r="AV8" s="3">
        <v>91.333333333333329</v>
      </c>
      <c r="AW8" s="4">
        <v>94.399999999999991</v>
      </c>
      <c r="AX8" s="3">
        <v>345.33333333333331</v>
      </c>
      <c r="AY8" s="3">
        <v>100.20833333333331</v>
      </c>
      <c r="AZ8" s="4">
        <v>106.70814814814815</v>
      </c>
      <c r="BA8" s="3">
        <v>321.55185185185189</v>
      </c>
      <c r="BD8" s="3">
        <v>97</v>
      </c>
      <c r="BE8" s="4">
        <v>100.30533333333334</v>
      </c>
      <c r="BF8" s="3">
        <v>344.41</v>
      </c>
    </row>
    <row r="9" spans="1:58" ht="16.5" x14ac:dyDescent="0.25">
      <c r="A9" s="1">
        <v>3604</v>
      </c>
      <c r="B9" s="1">
        <v>29188</v>
      </c>
      <c r="C9" s="3">
        <v>90.333333333333329</v>
      </c>
      <c r="D9" s="4">
        <v>142</v>
      </c>
      <c r="E9" s="3">
        <v>297</v>
      </c>
      <c r="F9" s="3">
        <v>93.333333333333329</v>
      </c>
      <c r="G9" s="4">
        <v>159</v>
      </c>
      <c r="H9" s="3">
        <v>236</v>
      </c>
      <c r="I9" s="3">
        <v>91.833333333333329</v>
      </c>
      <c r="J9" s="4">
        <v>150.5</v>
      </c>
      <c r="K9" s="3">
        <v>266.5</v>
      </c>
      <c r="L9" s="3">
        <v>100</v>
      </c>
      <c r="M9" s="4">
        <v>104.33333333333333</v>
      </c>
      <c r="N9" s="3">
        <v>300.00000000000006</v>
      </c>
      <c r="O9" s="3">
        <v>96</v>
      </c>
      <c r="P9" s="4">
        <v>137.39333333333335</v>
      </c>
      <c r="Q9" s="3">
        <v>312.40000000000003</v>
      </c>
      <c r="R9" s="3">
        <v>109.66666666666667</v>
      </c>
      <c r="S9" s="4">
        <v>144.13333333333335</v>
      </c>
      <c r="T9" s="3">
        <v>440</v>
      </c>
      <c r="U9" s="3">
        <v>101.8888888888889</v>
      </c>
      <c r="V9" s="4">
        <v>128.62</v>
      </c>
      <c r="W9" s="3">
        <v>350.8</v>
      </c>
      <c r="X9" s="3">
        <v>94.333333333333329</v>
      </c>
      <c r="Y9" s="4">
        <v>115.66666666666667</v>
      </c>
      <c r="Z9" s="3">
        <v>443.33333333333331</v>
      </c>
      <c r="AA9" s="3">
        <v>103</v>
      </c>
      <c r="AB9" s="4">
        <v>125.2</v>
      </c>
      <c r="AC9" s="3">
        <v>333.33333333333331</v>
      </c>
      <c r="AD9" s="3">
        <v>98.666666666666657</v>
      </c>
      <c r="AE9" s="4">
        <v>120.43333333333334</v>
      </c>
      <c r="AF9" s="3">
        <v>388.33333333333331</v>
      </c>
      <c r="AG9" s="3">
        <v>116.33333333333333</v>
      </c>
      <c r="AH9" s="4">
        <v>128.13333333333333</v>
      </c>
      <c r="AI9" s="3">
        <v>213.11999999999998</v>
      </c>
      <c r="AJ9" s="3">
        <v>94.666666666666671</v>
      </c>
      <c r="AK9" s="4">
        <v>92.666666666666671</v>
      </c>
      <c r="AL9" s="3">
        <v>260.66666666666669</v>
      </c>
      <c r="AM9" s="3">
        <v>129</v>
      </c>
      <c r="AN9" s="4">
        <v>86.133333333333326</v>
      </c>
      <c r="AO9" s="3">
        <v>138.33333333333334</v>
      </c>
      <c r="AP9" s="3">
        <v>99</v>
      </c>
      <c r="AQ9" s="4">
        <v>125.5</v>
      </c>
      <c r="AR9" s="3">
        <v>370</v>
      </c>
      <c r="AS9" s="3">
        <v>107.55555555555556</v>
      </c>
      <c r="AT9" s="4">
        <v>125.5</v>
      </c>
      <c r="AU9" s="3">
        <f t="shared" si="0"/>
        <v>256.33333333333331</v>
      </c>
      <c r="AV9" s="3">
        <v>91.333333333333329</v>
      </c>
      <c r="AW9" s="4">
        <v>101.43333333333334</v>
      </c>
      <c r="AX9" s="3">
        <v>354.66666666666669</v>
      </c>
      <c r="AY9" s="3">
        <v>101.41666666666664</v>
      </c>
      <c r="AZ9" s="4">
        <v>121.13370370370372</v>
      </c>
      <c r="BA9" s="3">
        <v>308.23777777777775</v>
      </c>
      <c r="BD9" s="3">
        <v>98</v>
      </c>
      <c r="BE9" s="4">
        <v>114.60000000000001</v>
      </c>
      <c r="BF9" s="3">
        <v>304.41399999999999</v>
      </c>
    </row>
    <row r="10" spans="1:58" ht="16.5" x14ac:dyDescent="0.25">
      <c r="A10" s="1">
        <v>3605</v>
      </c>
      <c r="B10" s="1" t="s">
        <v>13</v>
      </c>
      <c r="C10" s="3">
        <v>87.666666666666671</v>
      </c>
      <c r="D10" s="4">
        <v>108.8</v>
      </c>
      <c r="E10" s="3">
        <v>292.59999999999997</v>
      </c>
      <c r="F10" s="3">
        <v>65.333333333333329</v>
      </c>
      <c r="G10" s="4">
        <v>127</v>
      </c>
      <c r="H10" s="3">
        <v>320.66666666666669</v>
      </c>
      <c r="I10" s="3">
        <v>76.5</v>
      </c>
      <c r="J10" s="4">
        <v>117.9</v>
      </c>
      <c r="K10" s="3">
        <v>306.63333333333333</v>
      </c>
      <c r="L10" s="3">
        <v>89.666666666666671</v>
      </c>
      <c r="M10" s="4">
        <v>99.333333333333329</v>
      </c>
      <c r="N10" s="3">
        <v>322.22222222222223</v>
      </c>
      <c r="O10" s="3">
        <v>85</v>
      </c>
      <c r="P10" s="4">
        <v>118.82000000000001</v>
      </c>
      <c r="Q10" s="3">
        <v>330</v>
      </c>
      <c r="R10" s="3">
        <v>92.666666666666671</v>
      </c>
      <c r="S10" s="4">
        <v>107.06666666666666</v>
      </c>
      <c r="T10" s="3">
        <v>435.60000000000008</v>
      </c>
      <c r="U10" s="3">
        <v>89.111111111111128</v>
      </c>
      <c r="V10" s="4">
        <v>108.40666666666668</v>
      </c>
      <c r="W10" s="3">
        <v>362.60740740740744</v>
      </c>
      <c r="X10" s="3">
        <v>94.666666666666671</v>
      </c>
      <c r="Y10" s="4">
        <v>97.333333333333329</v>
      </c>
      <c r="Z10" s="3">
        <v>365.66666666666669</v>
      </c>
      <c r="AA10" s="3">
        <v>94.666666666666671</v>
      </c>
      <c r="AB10" s="4">
        <v>111.2</v>
      </c>
      <c r="AC10" s="3">
        <v>346.66666666666669</v>
      </c>
      <c r="AD10" s="3">
        <v>94.666666666666671</v>
      </c>
      <c r="AE10" s="4">
        <v>104.26666666666667</v>
      </c>
      <c r="AF10" s="3">
        <v>356.16666666666669</v>
      </c>
      <c r="AG10" s="3">
        <v>98.333333333333329</v>
      </c>
      <c r="AH10" s="4">
        <v>111.53333333333335</v>
      </c>
      <c r="AI10" s="3">
        <v>235.31999999999996</v>
      </c>
      <c r="AJ10" s="3">
        <v>95</v>
      </c>
      <c r="AK10" s="4">
        <v>84.333333333333329</v>
      </c>
      <c r="AL10" s="3">
        <v>215.33333333333334</v>
      </c>
      <c r="AM10" s="3">
        <v>119</v>
      </c>
      <c r="AN10" s="4">
        <v>79.86666666666666</v>
      </c>
      <c r="AO10" s="3">
        <v>159.66666666666666</v>
      </c>
      <c r="AP10" s="3">
        <v>97</v>
      </c>
      <c r="AQ10" s="4">
        <v>118</v>
      </c>
      <c r="AR10" s="3">
        <v>325</v>
      </c>
      <c r="AS10" s="3">
        <v>103.66666666666667</v>
      </c>
      <c r="AT10" s="4">
        <v>118</v>
      </c>
      <c r="AU10" s="3">
        <f t="shared" si="0"/>
        <v>233.33333333333334</v>
      </c>
      <c r="AV10" s="3">
        <v>89.333333333333329</v>
      </c>
      <c r="AW10" s="4">
        <v>94.066666666666663</v>
      </c>
      <c r="AX10" s="3">
        <v>341.66666666666669</v>
      </c>
      <c r="AY10" s="3">
        <v>92.3611111111111</v>
      </c>
      <c r="AZ10" s="4">
        <v>104.0887037037037</v>
      </c>
      <c r="BA10" s="3">
        <v>307.53407407407406</v>
      </c>
      <c r="BD10" s="3">
        <v>113.66666666666667</v>
      </c>
      <c r="BE10" s="4">
        <v>89.133333333333326</v>
      </c>
      <c r="BF10" s="3">
        <v>311.08</v>
      </c>
    </row>
    <row r="11" spans="1:58" ht="16.5" x14ac:dyDescent="0.25">
      <c r="A11" s="1">
        <v>3606</v>
      </c>
      <c r="B11" s="1">
        <v>29820</v>
      </c>
      <c r="C11" s="3">
        <v>93.333333333333329</v>
      </c>
      <c r="D11" s="4">
        <v>126.06666666666666</v>
      </c>
      <c r="E11" s="3">
        <v>327.8</v>
      </c>
      <c r="F11" s="3">
        <v>87.666666666666671</v>
      </c>
      <c r="G11" s="4">
        <v>146</v>
      </c>
      <c r="H11" s="3">
        <v>222.33333333333334</v>
      </c>
      <c r="I11" s="3">
        <v>90.5</v>
      </c>
      <c r="J11" s="4">
        <v>136.03333333333333</v>
      </c>
      <c r="K11" s="3">
        <v>275.06666666666666</v>
      </c>
      <c r="L11" s="3">
        <v>99</v>
      </c>
      <c r="M11" s="4">
        <v>103.66666666666667</v>
      </c>
      <c r="N11" s="3">
        <v>455.5555555555556</v>
      </c>
      <c r="O11" s="3">
        <v>94.333333333333329</v>
      </c>
      <c r="P11" s="4">
        <v>139.76666666666668</v>
      </c>
      <c r="Q11" s="3">
        <v>343.20000000000005</v>
      </c>
      <c r="R11" s="3">
        <v>106.66666666666667</v>
      </c>
      <c r="S11" s="4">
        <v>128.86666666666667</v>
      </c>
      <c r="T11" s="3">
        <v>427.89999999999992</v>
      </c>
      <c r="U11" s="3">
        <v>100</v>
      </c>
      <c r="V11" s="4">
        <v>124.10000000000001</v>
      </c>
      <c r="W11" s="3">
        <v>408.88518518518521</v>
      </c>
      <c r="X11" s="3">
        <v>94.333333333333329</v>
      </c>
      <c r="Y11" s="4">
        <v>115.33333333333333</v>
      </c>
      <c r="Z11" s="3">
        <v>415.66666666666669</v>
      </c>
      <c r="AA11" s="3">
        <v>95.333333333333329</v>
      </c>
      <c r="AB11" s="4">
        <v>114.93333333333334</v>
      </c>
      <c r="AC11" s="3">
        <v>351.66666666666669</v>
      </c>
      <c r="AD11" s="3">
        <v>94.833333333333329</v>
      </c>
      <c r="AE11" s="4">
        <v>115.13333333333333</v>
      </c>
      <c r="AF11" s="3">
        <v>383.66666666666669</v>
      </c>
      <c r="AG11" s="3">
        <v>103</v>
      </c>
      <c r="AH11" s="4">
        <v>127.2</v>
      </c>
      <c r="AI11" s="3">
        <v>210.89999999999998</v>
      </c>
      <c r="AJ11" s="3">
        <v>96.333333333333329</v>
      </c>
      <c r="AK11" s="4">
        <v>98.2</v>
      </c>
      <c r="AL11" s="3">
        <v>294.66666666666669</v>
      </c>
      <c r="AM11" s="3">
        <v>128.66666666666666</v>
      </c>
      <c r="AN11" s="4">
        <v>82.733333333333334</v>
      </c>
      <c r="AO11" s="3">
        <v>160.66666666666666</v>
      </c>
      <c r="AP11" s="3">
        <v>100</v>
      </c>
      <c r="AQ11" s="4">
        <v>115</v>
      </c>
      <c r="AR11" s="3">
        <v>340</v>
      </c>
      <c r="AS11" s="3">
        <v>108.33333333333333</v>
      </c>
      <c r="AT11" s="4">
        <v>115</v>
      </c>
      <c r="AU11" s="3">
        <f t="shared" si="0"/>
        <v>265.11111111111114</v>
      </c>
      <c r="AV11" s="3">
        <v>92.333333333333329</v>
      </c>
      <c r="AW11" s="4">
        <v>98.644444444444446</v>
      </c>
      <c r="AX11" s="3">
        <v>372.66666666666669</v>
      </c>
      <c r="AY11" s="3">
        <v>99.25</v>
      </c>
      <c r="AZ11" s="4">
        <v>115.82314814814816</v>
      </c>
      <c r="BA11" s="3">
        <v>326.91851851851845</v>
      </c>
      <c r="BD11" s="3">
        <v>92.333333333333329</v>
      </c>
      <c r="BE11" s="4">
        <v>105.53333333333335</v>
      </c>
      <c r="BF11" s="3">
        <v>439.95599999999996</v>
      </c>
    </row>
    <row r="12" spans="1:58" ht="16.5" x14ac:dyDescent="0.25">
      <c r="A12" s="1">
        <v>3607</v>
      </c>
      <c r="B12" s="1">
        <v>29717</v>
      </c>
      <c r="C12" s="3">
        <v>91.333333333333329</v>
      </c>
      <c r="D12" s="4">
        <v>117.59999999999998</v>
      </c>
      <c r="E12" s="3">
        <v>272.79999999999995</v>
      </c>
      <c r="F12" s="3">
        <v>79.666666666666671</v>
      </c>
      <c r="G12" s="4">
        <v>116</v>
      </c>
      <c r="H12" s="3">
        <v>197</v>
      </c>
      <c r="I12" s="3">
        <v>85.5</v>
      </c>
      <c r="J12" s="4">
        <v>116.79999999999998</v>
      </c>
      <c r="K12" s="3">
        <v>234.89999999999998</v>
      </c>
      <c r="L12" s="3">
        <v>91.333333333333329</v>
      </c>
      <c r="M12" s="4">
        <v>97.333333333333329</v>
      </c>
      <c r="N12" s="3">
        <v>388.88888888888891</v>
      </c>
      <c r="O12" s="3">
        <v>87</v>
      </c>
      <c r="P12" s="4">
        <v>124.44</v>
      </c>
      <c r="Q12" s="3">
        <v>327.8</v>
      </c>
      <c r="R12" s="3">
        <v>93.666666666666671</v>
      </c>
      <c r="S12" s="4">
        <v>124.73333333333335</v>
      </c>
      <c r="T12" s="3">
        <v>446.59999999999997</v>
      </c>
      <c r="U12" s="3">
        <v>90.666666666666671</v>
      </c>
      <c r="V12" s="4">
        <v>115.50222222222222</v>
      </c>
      <c r="W12" s="3">
        <v>387.76296296296294</v>
      </c>
      <c r="X12" s="3">
        <v>93</v>
      </c>
      <c r="Y12" s="4">
        <v>103.33333333333333</v>
      </c>
      <c r="Z12" s="3">
        <v>427</v>
      </c>
      <c r="AA12" s="3">
        <v>93</v>
      </c>
      <c r="AB12" s="4">
        <v>100</v>
      </c>
      <c r="AC12" s="3">
        <v>351.66666666666669</v>
      </c>
      <c r="AD12" s="3">
        <v>93</v>
      </c>
      <c r="AE12" s="4">
        <v>101.66666666666666</v>
      </c>
      <c r="AF12" s="3">
        <v>389.33333333333337</v>
      </c>
      <c r="AG12" s="3">
        <v>98.333333333333329</v>
      </c>
      <c r="AH12" s="4">
        <v>105.8</v>
      </c>
      <c r="AI12" s="3">
        <v>221.99999999999997</v>
      </c>
      <c r="AJ12" s="3">
        <v>92.666666666666671</v>
      </c>
      <c r="AK12" s="4">
        <v>93</v>
      </c>
      <c r="AL12" s="3">
        <v>249.33333333333334</v>
      </c>
      <c r="AM12" s="3">
        <v>128.33333333333334</v>
      </c>
      <c r="AN12" s="4">
        <v>83.8</v>
      </c>
      <c r="AO12" s="3">
        <v>180.66666666666666</v>
      </c>
      <c r="AP12" s="3">
        <v>101.5</v>
      </c>
      <c r="AQ12" s="4">
        <v>116</v>
      </c>
      <c r="AR12" s="3">
        <v>313.5</v>
      </c>
      <c r="AS12" s="3">
        <v>107.5</v>
      </c>
      <c r="AT12" s="4">
        <v>116</v>
      </c>
      <c r="AU12" s="3">
        <f t="shared" si="0"/>
        <v>247.83333333333334</v>
      </c>
      <c r="AV12" s="3">
        <v>91.666666666666671</v>
      </c>
      <c r="AW12" s="4">
        <v>97.600000000000009</v>
      </c>
      <c r="AX12" s="3">
        <v>341.33333333333331</v>
      </c>
      <c r="AY12" s="3">
        <v>95.125000000000014</v>
      </c>
      <c r="AZ12" s="4">
        <v>105.99407407407408</v>
      </c>
      <c r="BA12" s="3">
        <v>309.88240740740736</v>
      </c>
      <c r="BD12" s="3">
        <v>90.333333333333329</v>
      </c>
      <c r="BE12" s="4">
        <v>88.52</v>
      </c>
      <c r="BF12" s="3">
        <v>408.84799999999996</v>
      </c>
    </row>
    <row r="13" spans="1:58" ht="16.5" x14ac:dyDescent="0.25">
      <c r="A13" s="1">
        <v>3608</v>
      </c>
      <c r="B13" s="1">
        <v>29734</v>
      </c>
      <c r="C13" s="3">
        <v>87.666666666666671</v>
      </c>
      <c r="D13" s="4">
        <v>129.26666666666668</v>
      </c>
      <c r="E13" s="3">
        <v>297</v>
      </c>
      <c r="F13" s="3">
        <v>85.666666666666671</v>
      </c>
      <c r="G13" s="4">
        <v>136</v>
      </c>
      <c r="H13" s="3">
        <v>193.66666666666666</v>
      </c>
      <c r="I13" s="3">
        <v>86.666666666666671</v>
      </c>
      <c r="J13" s="4">
        <v>132.63333333333333</v>
      </c>
      <c r="K13" s="3">
        <v>245.33333333333331</v>
      </c>
      <c r="L13" s="3">
        <v>95.333333333333329</v>
      </c>
      <c r="M13" s="4">
        <v>103.66666666666667</v>
      </c>
      <c r="N13" s="3">
        <v>388.88888888888891</v>
      </c>
      <c r="O13" s="3">
        <v>87</v>
      </c>
      <c r="P13" s="4">
        <v>131.34</v>
      </c>
      <c r="Q13" s="3">
        <v>319</v>
      </c>
      <c r="R13" s="3">
        <v>96.666666666666671</v>
      </c>
      <c r="S13" s="4">
        <v>133.66666666666666</v>
      </c>
      <c r="T13" s="3">
        <v>449.90000000000003</v>
      </c>
      <c r="U13" s="3">
        <v>93</v>
      </c>
      <c r="V13" s="4">
        <v>122.8911111111111</v>
      </c>
      <c r="W13" s="3">
        <v>385.92962962962969</v>
      </c>
      <c r="X13" s="3">
        <v>93.333333333333329</v>
      </c>
      <c r="Y13" s="4">
        <v>114.33333333333333</v>
      </c>
      <c r="Z13" s="3">
        <v>426.66666666666669</v>
      </c>
      <c r="AA13" s="3">
        <v>97</v>
      </c>
      <c r="AB13" s="4">
        <v>116.53333333333335</v>
      </c>
      <c r="AC13" s="3">
        <v>346.66666666666669</v>
      </c>
      <c r="AD13" s="3">
        <v>95.166666666666657</v>
      </c>
      <c r="AE13" s="4">
        <v>115.43333333333334</v>
      </c>
      <c r="AF13" s="3">
        <v>386.66666666666669</v>
      </c>
      <c r="AG13" s="3">
        <v>101</v>
      </c>
      <c r="AH13" s="4">
        <v>112.86666666666667</v>
      </c>
      <c r="AI13" s="3">
        <v>208.67999999999998</v>
      </c>
      <c r="AJ13" s="3">
        <v>94.333333333333329</v>
      </c>
      <c r="AK13" s="4">
        <v>100.13333333333333</v>
      </c>
      <c r="AL13" s="3">
        <v>306</v>
      </c>
      <c r="AM13" s="3">
        <v>119.66666666666667</v>
      </c>
      <c r="AN13" s="4">
        <v>87.866666666666674</v>
      </c>
      <c r="AO13" s="3">
        <v>160</v>
      </c>
      <c r="AP13" s="3">
        <v>100.5</v>
      </c>
      <c r="AQ13" s="4">
        <v>116</v>
      </c>
      <c r="AR13" s="3">
        <v>305.5</v>
      </c>
      <c r="AS13" s="3">
        <v>104.83333333333333</v>
      </c>
      <c r="AT13" s="4">
        <v>116</v>
      </c>
      <c r="AU13" s="3">
        <f t="shared" si="0"/>
        <v>257.16666666666669</v>
      </c>
      <c r="AV13" s="3">
        <v>92.666666666666671</v>
      </c>
      <c r="AW13" s="4">
        <v>101.33333333333333</v>
      </c>
      <c r="AX13" s="3">
        <v>317.66666666666669</v>
      </c>
      <c r="AY13" s="3">
        <v>95.902777777777786</v>
      </c>
      <c r="AZ13" s="4">
        <v>114.65796296296294</v>
      </c>
      <c r="BA13" s="3">
        <v>309.96962962962959</v>
      </c>
      <c r="BD13" s="3">
        <v>93.333333333333329</v>
      </c>
      <c r="BE13" s="4">
        <v>94.816666666666663</v>
      </c>
      <c r="BF13" s="3">
        <v>326.63400000000001</v>
      </c>
    </row>
    <row r="14" spans="1:58" ht="16.5" x14ac:dyDescent="0.25">
      <c r="A14" s="1">
        <v>3609</v>
      </c>
      <c r="B14" s="1">
        <v>29708</v>
      </c>
      <c r="C14" s="3">
        <v>86</v>
      </c>
      <c r="D14" s="4">
        <v>118.46666666666665</v>
      </c>
      <c r="E14" s="3">
        <v>314.59999999999997</v>
      </c>
      <c r="F14" s="3">
        <v>85.666666666666671</v>
      </c>
      <c r="G14" s="4">
        <v>126</v>
      </c>
      <c r="H14" s="3">
        <v>233.33333333333334</v>
      </c>
      <c r="I14" s="3">
        <v>85.833333333333343</v>
      </c>
      <c r="J14" s="4">
        <v>122.23333333333332</v>
      </c>
      <c r="K14" s="3">
        <v>273.96666666666664</v>
      </c>
      <c r="L14" s="3">
        <v>91.333333333333329</v>
      </c>
      <c r="M14" s="4">
        <v>98.666666666666671</v>
      </c>
      <c r="N14" s="3">
        <v>355.5555555555556</v>
      </c>
      <c r="O14" s="3">
        <v>85</v>
      </c>
      <c r="P14" s="4">
        <v>123.76</v>
      </c>
      <c r="Q14" s="3">
        <v>325.59999999999997</v>
      </c>
      <c r="R14" s="3">
        <v>94</v>
      </c>
      <c r="S14" s="4">
        <v>117.53333333333335</v>
      </c>
      <c r="T14" s="3">
        <v>437.8</v>
      </c>
      <c r="U14" s="3">
        <v>90.1111111111111</v>
      </c>
      <c r="V14" s="4">
        <v>113.32000000000001</v>
      </c>
      <c r="W14" s="3">
        <v>372.98518518518517</v>
      </c>
      <c r="X14" s="3">
        <v>94.333333333333329</v>
      </c>
      <c r="Y14" s="4">
        <v>94.666666666666671</v>
      </c>
      <c r="Z14" s="3">
        <v>462.33333333333331</v>
      </c>
      <c r="AA14" s="3">
        <v>93.333333333333329</v>
      </c>
      <c r="AB14" s="4">
        <v>105.33333333333333</v>
      </c>
      <c r="AC14" s="3">
        <v>351.66666666666669</v>
      </c>
      <c r="AD14" s="3">
        <v>93.833333333333329</v>
      </c>
      <c r="AE14" s="4">
        <v>100</v>
      </c>
      <c r="AF14" s="3">
        <v>407</v>
      </c>
      <c r="AG14" s="3">
        <v>99</v>
      </c>
      <c r="AH14" s="4">
        <v>118.26666666666665</v>
      </c>
      <c r="AI14" s="3">
        <v>206.45999999999995</v>
      </c>
      <c r="AJ14" s="3">
        <v>93</v>
      </c>
      <c r="AK14" s="4">
        <v>99.533333333333346</v>
      </c>
      <c r="AL14" s="3">
        <v>226.66666666666666</v>
      </c>
      <c r="AM14" s="3">
        <v>127</v>
      </c>
      <c r="AN14" s="4">
        <v>86.600000000000009</v>
      </c>
      <c r="AO14" s="3">
        <v>153.33333333333334</v>
      </c>
      <c r="AP14" s="3">
        <v>100</v>
      </c>
      <c r="AQ14" s="4">
        <v>115.5</v>
      </c>
      <c r="AR14" s="3">
        <v>417</v>
      </c>
      <c r="AS14" s="3">
        <v>106.66666666666667</v>
      </c>
      <c r="AT14" s="4">
        <v>115.5</v>
      </c>
      <c r="AU14" s="3">
        <f t="shared" si="0"/>
        <v>265.66666666666669</v>
      </c>
      <c r="AV14" s="3">
        <v>91.666666666666671</v>
      </c>
      <c r="AW14" s="4">
        <v>100.54444444444444</v>
      </c>
      <c r="AX14" s="3">
        <v>327.33333333333331</v>
      </c>
      <c r="AY14" s="3">
        <v>95.027777777777786</v>
      </c>
      <c r="AZ14" s="4">
        <v>108.18462962962963</v>
      </c>
      <c r="BA14" s="3">
        <v>317.6401851851852</v>
      </c>
      <c r="BD14" s="3">
        <v>101</v>
      </c>
      <c r="BE14" s="4">
        <v>93.946666666666673</v>
      </c>
      <c r="BF14" s="3">
        <v>264.9735</v>
      </c>
    </row>
    <row r="15" spans="1:58" ht="16.5" x14ac:dyDescent="0.25">
      <c r="A15" s="1">
        <v>3610</v>
      </c>
      <c r="B15" s="1" t="s">
        <v>14</v>
      </c>
      <c r="C15" s="3">
        <v>87.666666666666671</v>
      </c>
      <c r="D15" s="4">
        <v>119.13333333333333</v>
      </c>
      <c r="E15" s="3">
        <v>358.59999999999997</v>
      </c>
      <c r="F15" s="3">
        <v>63.333333333333336</v>
      </c>
      <c r="G15" s="4">
        <v>120</v>
      </c>
      <c r="H15" s="3">
        <v>319</v>
      </c>
      <c r="I15" s="3">
        <v>75.5</v>
      </c>
      <c r="J15" s="4">
        <v>119.56666666666666</v>
      </c>
      <c r="K15" s="3">
        <v>338.79999999999995</v>
      </c>
      <c r="L15" s="3">
        <v>85.666666666666671</v>
      </c>
      <c r="M15" s="4">
        <v>103.66666666666667</v>
      </c>
      <c r="N15" s="3">
        <v>388.88888888888891</v>
      </c>
      <c r="O15" s="3">
        <v>79</v>
      </c>
      <c r="P15" s="4">
        <v>120.92666666666666</v>
      </c>
      <c r="Q15" s="3">
        <v>363</v>
      </c>
      <c r="R15" s="3">
        <v>91</v>
      </c>
      <c r="S15" s="4">
        <v>116.86666666666666</v>
      </c>
      <c r="T15" s="3">
        <v>434.5</v>
      </c>
      <c r="U15" s="3">
        <v>85.222222222222229</v>
      </c>
      <c r="V15" s="4">
        <v>113.82</v>
      </c>
      <c r="W15" s="3">
        <v>395.46296296296299</v>
      </c>
      <c r="X15" s="3">
        <v>94.666666666666671</v>
      </c>
      <c r="Y15" s="4">
        <v>81.333333333333329</v>
      </c>
      <c r="Z15" s="3">
        <v>410.33333333333331</v>
      </c>
      <c r="AA15" s="3">
        <v>86.666666666666671</v>
      </c>
      <c r="AB15" s="4">
        <v>94.8</v>
      </c>
      <c r="AC15" s="3">
        <v>353.33333333333331</v>
      </c>
      <c r="AD15" s="3">
        <v>90.666666666666671</v>
      </c>
      <c r="AE15" s="4">
        <v>88.066666666666663</v>
      </c>
      <c r="AF15" s="3">
        <v>381.83333333333331</v>
      </c>
      <c r="AG15" s="3">
        <v>92</v>
      </c>
      <c r="AH15" s="4">
        <v>98.600000000000009</v>
      </c>
      <c r="AI15" s="3">
        <v>235.31999999999996</v>
      </c>
      <c r="AJ15" s="3">
        <v>83.666666666666671</v>
      </c>
      <c r="AK15" s="4">
        <v>85.066666666666663</v>
      </c>
      <c r="AL15" s="3">
        <v>283.33333333333331</v>
      </c>
      <c r="AM15" s="3">
        <v>117</v>
      </c>
      <c r="AN15" s="4">
        <v>83.600000000000009</v>
      </c>
      <c r="AO15" s="3">
        <v>191.33333333333334</v>
      </c>
      <c r="AP15" s="3">
        <v>87.5</v>
      </c>
      <c r="AQ15" s="4">
        <v>106.5</v>
      </c>
      <c r="AR15" s="3">
        <v>400</v>
      </c>
      <c r="AS15" s="3">
        <v>96.055555555555557</v>
      </c>
      <c r="AT15" s="4">
        <v>106.5</v>
      </c>
      <c r="AU15" s="3">
        <f t="shared" si="0"/>
        <v>291.55555555555554</v>
      </c>
      <c r="AV15" s="3">
        <v>75</v>
      </c>
      <c r="AW15" s="4">
        <v>91.722222222222229</v>
      </c>
      <c r="AX15" s="3">
        <v>347.33333333333331</v>
      </c>
      <c r="AY15" s="3">
        <v>86.930555555555543</v>
      </c>
      <c r="AZ15" s="4">
        <v>100.59666666666668</v>
      </c>
      <c r="BA15" s="3">
        <v>340.4146296296297</v>
      </c>
      <c r="BD15" s="3">
        <v>104.33333333333333</v>
      </c>
      <c r="BE15" s="4">
        <v>77</v>
      </c>
      <c r="BF15" s="3">
        <v>542.16800000000001</v>
      </c>
    </row>
    <row r="16" spans="1:58" ht="16.5" x14ac:dyDescent="0.25">
      <c r="A16" s="1">
        <v>3611</v>
      </c>
      <c r="B16" s="1">
        <v>29726</v>
      </c>
      <c r="C16" s="3">
        <v>85</v>
      </c>
      <c r="D16" s="4">
        <v>127.59999999999998</v>
      </c>
      <c r="E16" s="3">
        <v>316.79999999999995</v>
      </c>
      <c r="F16" s="3">
        <v>77</v>
      </c>
      <c r="G16" s="4">
        <v>139</v>
      </c>
      <c r="H16" s="3">
        <v>213.33333333333334</v>
      </c>
      <c r="I16" s="3">
        <v>81</v>
      </c>
      <c r="J16" s="4">
        <v>133.29999999999998</v>
      </c>
      <c r="K16" s="3">
        <v>265.06666666666666</v>
      </c>
      <c r="L16" s="3">
        <v>95.666666666666671</v>
      </c>
      <c r="M16" s="4">
        <v>104.33333333333333</v>
      </c>
      <c r="N16" s="3">
        <v>355.5555555555556</v>
      </c>
      <c r="O16" s="3">
        <v>86.333333333333329</v>
      </c>
      <c r="P16" s="4">
        <v>143.08666666666667</v>
      </c>
      <c r="Q16" s="3">
        <v>299.2</v>
      </c>
      <c r="R16" s="3">
        <v>92</v>
      </c>
      <c r="S16" s="4">
        <v>133.86666666666667</v>
      </c>
      <c r="T16" s="3">
        <v>437.8</v>
      </c>
      <c r="U16" s="3">
        <v>91.333333333333329</v>
      </c>
      <c r="V16" s="4">
        <v>127.09555555555556</v>
      </c>
      <c r="W16" s="3">
        <v>364.18518518518522</v>
      </c>
      <c r="X16" s="3">
        <v>95.666666666666671</v>
      </c>
      <c r="Y16" s="4">
        <v>116.66666666666667</v>
      </c>
      <c r="Z16" s="3">
        <v>444.33333333333331</v>
      </c>
      <c r="AA16" s="3">
        <v>96.666666666666671</v>
      </c>
      <c r="AB16" s="4">
        <v>108.66666666666667</v>
      </c>
      <c r="AC16" s="3">
        <v>356.66666666666669</v>
      </c>
      <c r="AD16" s="3">
        <v>96.166666666666671</v>
      </c>
      <c r="AE16" s="4">
        <v>112.66666666666667</v>
      </c>
      <c r="AF16" s="3">
        <v>400.5</v>
      </c>
      <c r="AG16" s="3">
        <v>99.666666666666671</v>
      </c>
      <c r="AH16" s="4">
        <v>113.56666666666666</v>
      </c>
      <c r="AI16" s="3">
        <v>244.19999999999996</v>
      </c>
      <c r="AJ16" s="3">
        <v>99.333333333333329</v>
      </c>
      <c r="AK16" s="4">
        <v>101.46666666666665</v>
      </c>
      <c r="AL16" s="3">
        <v>272</v>
      </c>
      <c r="AM16" s="3">
        <v>129</v>
      </c>
      <c r="AN16" s="4">
        <v>87.066666666666663</v>
      </c>
      <c r="AO16" s="3">
        <v>175.66666666666666</v>
      </c>
      <c r="AP16" s="3">
        <v>101</v>
      </c>
      <c r="AQ16" s="4">
        <v>130.5</v>
      </c>
      <c r="AR16" s="3">
        <v>360</v>
      </c>
      <c r="AS16" s="3">
        <v>109.77777777777777</v>
      </c>
      <c r="AT16" s="4">
        <v>130.5</v>
      </c>
      <c r="AU16" s="3">
        <f t="shared" si="0"/>
        <v>269.22222222222223</v>
      </c>
      <c r="AV16" s="3">
        <v>92</v>
      </c>
      <c r="AW16" s="4">
        <v>106.34444444444443</v>
      </c>
      <c r="AX16" s="3">
        <v>316.33333333333331</v>
      </c>
      <c r="AY16" s="3">
        <v>95.777777777777771</v>
      </c>
      <c r="AZ16" s="4">
        <v>116.67944444444443</v>
      </c>
      <c r="BA16" s="3">
        <v>315.9907407407407</v>
      </c>
      <c r="BD16" s="3">
        <v>101.66666666666667</v>
      </c>
      <c r="BE16" s="4">
        <v>98.933333333333337</v>
      </c>
      <c r="BF16" s="3">
        <v>375.51799999999997</v>
      </c>
    </row>
    <row r="17" spans="1:58" ht="16.5" x14ac:dyDescent="0.25">
      <c r="A17" s="1">
        <v>3612</v>
      </c>
      <c r="B17" s="1">
        <v>29738</v>
      </c>
      <c r="C17" s="3">
        <v>87.666666666666671</v>
      </c>
      <c r="D17" s="4">
        <v>122.93333333333334</v>
      </c>
      <c r="E17" s="3">
        <v>356.40000000000003</v>
      </c>
      <c r="F17" s="3">
        <v>80.333333333333329</v>
      </c>
      <c r="G17" s="4">
        <v>141</v>
      </c>
      <c r="H17" s="3">
        <v>243</v>
      </c>
      <c r="I17" s="3">
        <v>84</v>
      </c>
      <c r="J17" s="4">
        <v>131.96666666666667</v>
      </c>
      <c r="K17" s="3">
        <v>299.70000000000005</v>
      </c>
      <c r="L17" s="3">
        <v>98.666666666666671</v>
      </c>
      <c r="M17" s="4">
        <v>102.33333333333333</v>
      </c>
      <c r="N17" s="3">
        <v>411.11111111111114</v>
      </c>
      <c r="O17" s="3">
        <v>95</v>
      </c>
      <c r="P17" s="4">
        <v>127.46666666666665</v>
      </c>
      <c r="Q17" s="3">
        <v>292.60000000000002</v>
      </c>
      <c r="R17" s="3">
        <v>97.333333333333329</v>
      </c>
      <c r="S17" s="4">
        <v>126.06666666666666</v>
      </c>
      <c r="T17" s="3">
        <v>438.90000000000003</v>
      </c>
      <c r="U17" s="3">
        <v>97</v>
      </c>
      <c r="V17" s="4">
        <v>118.62222222222222</v>
      </c>
      <c r="W17" s="3">
        <v>380.87037037037044</v>
      </c>
      <c r="X17" s="3">
        <v>95.666666666666671</v>
      </c>
      <c r="Y17" s="4">
        <v>111.66666666666667</v>
      </c>
      <c r="Z17" s="3">
        <v>452</v>
      </c>
      <c r="AA17" s="3">
        <v>97.333333333333329</v>
      </c>
      <c r="AB17" s="4">
        <v>124.40000000000002</v>
      </c>
      <c r="AC17" s="3">
        <v>298.33333333333331</v>
      </c>
      <c r="AD17" s="3">
        <v>96.5</v>
      </c>
      <c r="AE17" s="4">
        <v>118.03333333333335</v>
      </c>
      <c r="AF17" s="3">
        <v>375.16666666666663</v>
      </c>
      <c r="AG17" s="3">
        <v>99.666666666666671</v>
      </c>
      <c r="AH17" s="4">
        <v>122.13333333333333</v>
      </c>
      <c r="AI17" s="3">
        <v>208.67999999999998</v>
      </c>
      <c r="AJ17" s="3">
        <v>102.33333333333333</v>
      </c>
      <c r="AK17" s="4">
        <v>96.533333333333346</v>
      </c>
      <c r="AL17" s="3">
        <v>249.33333333333334</v>
      </c>
      <c r="AM17" s="3">
        <v>118.33333333333333</v>
      </c>
      <c r="AN17" s="4">
        <v>82.666666666666671</v>
      </c>
      <c r="AO17" s="3">
        <v>167.66666666666666</v>
      </c>
      <c r="AP17" s="3">
        <v>103.5</v>
      </c>
      <c r="AQ17" s="4">
        <v>121</v>
      </c>
      <c r="AR17" s="3">
        <v>344.5</v>
      </c>
      <c r="AS17" s="3">
        <v>108.05555555555554</v>
      </c>
      <c r="AT17" s="4">
        <v>121</v>
      </c>
      <c r="AU17" s="3">
        <f t="shared" si="0"/>
        <v>253.83333333333334</v>
      </c>
      <c r="AV17" s="3">
        <v>93.333333333333329</v>
      </c>
      <c r="AW17" s="4">
        <v>100.06666666666668</v>
      </c>
      <c r="AX17" s="3">
        <v>350.33333333333331</v>
      </c>
      <c r="AY17" s="3">
        <v>97.430555555555557</v>
      </c>
      <c r="AZ17" s="4">
        <v>114.44259259259259</v>
      </c>
      <c r="BA17" s="3">
        <v>317.73814814814818</v>
      </c>
      <c r="BD17" s="3">
        <v>92.666666666666671</v>
      </c>
      <c r="BE17" s="4">
        <v>106.11333333333334</v>
      </c>
      <c r="BF17" s="3">
        <v>262.64039999999994</v>
      </c>
    </row>
    <row r="18" spans="1:58" ht="16.5" x14ac:dyDescent="0.25">
      <c r="A18" s="1">
        <v>3613</v>
      </c>
      <c r="B18" s="1" t="s">
        <v>15</v>
      </c>
      <c r="C18" s="3">
        <v>86</v>
      </c>
      <c r="D18" s="4">
        <v>127.59999999999998</v>
      </c>
      <c r="E18" s="3">
        <v>330</v>
      </c>
      <c r="F18" s="3">
        <v>76.666666666666671</v>
      </c>
      <c r="G18" s="4">
        <v>127</v>
      </c>
      <c r="H18" s="3">
        <v>204.66666666666666</v>
      </c>
      <c r="I18" s="3">
        <v>81.333333333333343</v>
      </c>
      <c r="J18" s="4">
        <v>127.29999999999998</v>
      </c>
      <c r="K18" s="3">
        <v>267.33333333333331</v>
      </c>
      <c r="L18" s="3">
        <v>94.333333333333329</v>
      </c>
      <c r="M18" s="4">
        <v>104.33333333333333</v>
      </c>
      <c r="N18" s="3">
        <v>388.88888888888891</v>
      </c>
      <c r="O18" s="3">
        <v>86</v>
      </c>
      <c r="P18" s="4">
        <v>133.41999999999999</v>
      </c>
      <c r="Q18" s="3">
        <v>336.59999999999997</v>
      </c>
      <c r="R18" s="3">
        <v>96.333333333333329</v>
      </c>
      <c r="S18" s="4">
        <v>128.53333333333333</v>
      </c>
      <c r="T18" s="3">
        <v>443.3</v>
      </c>
      <c r="U18" s="3">
        <v>92.222222222222214</v>
      </c>
      <c r="V18" s="4">
        <v>122.09555555555555</v>
      </c>
      <c r="W18" s="3">
        <v>389.59629629629626</v>
      </c>
      <c r="X18" s="3">
        <v>95.333333333333329</v>
      </c>
      <c r="Y18" s="4">
        <v>104.66666666666667</v>
      </c>
      <c r="Z18" s="3">
        <v>416.33333333333331</v>
      </c>
      <c r="AA18" s="3">
        <v>94</v>
      </c>
      <c r="AB18" s="4">
        <v>110</v>
      </c>
      <c r="AC18" s="3">
        <v>366.66666666666669</v>
      </c>
      <c r="AD18" s="3">
        <v>94.666666666666657</v>
      </c>
      <c r="AE18" s="4">
        <v>107.33333333333334</v>
      </c>
      <c r="AF18" s="3">
        <v>391.5</v>
      </c>
      <c r="AG18" s="3">
        <v>101</v>
      </c>
      <c r="AH18" s="4">
        <v>115.40000000000002</v>
      </c>
      <c r="AI18" s="3">
        <v>213.11999999999998</v>
      </c>
      <c r="AJ18" s="3">
        <v>93.666666666666671</v>
      </c>
      <c r="AK18" s="4">
        <v>88.933333333333323</v>
      </c>
      <c r="AL18" s="3">
        <v>260.66666666666669</v>
      </c>
      <c r="AM18" s="3">
        <v>122</v>
      </c>
      <c r="AN18" s="4">
        <v>79.400000000000006</v>
      </c>
      <c r="AO18" s="3">
        <v>174.33333333333334</v>
      </c>
      <c r="AP18" s="3">
        <v>99.5</v>
      </c>
      <c r="AQ18" s="4">
        <v>107.5</v>
      </c>
      <c r="AR18" s="3">
        <v>358</v>
      </c>
      <c r="AS18" s="3">
        <v>105.05555555555556</v>
      </c>
      <c r="AT18" s="4">
        <v>107.5</v>
      </c>
      <c r="AU18" s="3">
        <f t="shared" si="0"/>
        <v>264.33333333333331</v>
      </c>
      <c r="AV18" s="3">
        <v>85.666666666666671</v>
      </c>
      <c r="AW18" s="4">
        <v>91.944444444444443</v>
      </c>
      <c r="AX18" s="3">
        <v>345</v>
      </c>
      <c r="AY18" s="3">
        <v>94.208333333333329</v>
      </c>
      <c r="AZ18" s="4">
        <v>109.5562962962963</v>
      </c>
      <c r="BA18" s="3">
        <v>319.79796296296291</v>
      </c>
      <c r="BD18" s="3">
        <v>94</v>
      </c>
      <c r="BE18" s="4">
        <v>98.473333333333343</v>
      </c>
      <c r="BF18" s="3">
        <v>355.6311</v>
      </c>
    </row>
    <row r="19" spans="1:58" ht="16.5" x14ac:dyDescent="0.25">
      <c r="A19" s="1">
        <v>3614</v>
      </c>
      <c r="B19" s="1" t="s">
        <v>16</v>
      </c>
      <c r="C19" s="3">
        <v>101.66666666666667</v>
      </c>
      <c r="D19" s="4">
        <v>112</v>
      </c>
      <c r="E19" s="3">
        <v>308</v>
      </c>
      <c r="F19" s="3">
        <v>108.66666666666667</v>
      </c>
      <c r="G19" s="4">
        <v>133</v>
      </c>
      <c r="H19" s="3">
        <v>265.66666666666669</v>
      </c>
      <c r="I19" s="3">
        <v>105.16666666666667</v>
      </c>
      <c r="J19" s="4">
        <v>122.5</v>
      </c>
      <c r="K19" s="3">
        <v>286.83333333333337</v>
      </c>
      <c r="L19" s="3">
        <v>92.333333333333329</v>
      </c>
      <c r="M19" s="4">
        <v>93.333333333333329</v>
      </c>
      <c r="N19" s="3">
        <v>344.44444444444451</v>
      </c>
      <c r="O19" s="3">
        <v>87.333333333333329</v>
      </c>
      <c r="P19" s="4">
        <v>107.66000000000001</v>
      </c>
      <c r="Q19" s="3">
        <v>374</v>
      </c>
      <c r="R19" s="3">
        <v>108</v>
      </c>
      <c r="S19" s="4">
        <v>142.79999999999998</v>
      </c>
      <c r="T19" s="3">
        <v>435.59999999999997</v>
      </c>
      <c r="U19" s="3">
        <v>95.888888888888872</v>
      </c>
      <c r="V19" s="4">
        <v>114.59777777777776</v>
      </c>
      <c r="W19" s="3">
        <v>384.68148148148151</v>
      </c>
      <c r="X19" s="3">
        <v>95.333333333333329</v>
      </c>
      <c r="Y19" s="4">
        <v>107.33333333333333</v>
      </c>
      <c r="Z19" s="3">
        <v>557.66666666666663</v>
      </c>
      <c r="AA19" s="3">
        <v>103.66666666666667</v>
      </c>
      <c r="AB19" s="4">
        <v>104.06666666666666</v>
      </c>
      <c r="AC19" s="3">
        <v>410</v>
      </c>
      <c r="AD19" s="3">
        <v>99.5</v>
      </c>
      <c r="AE19" s="4">
        <v>105.69999999999999</v>
      </c>
      <c r="AF19" s="3">
        <v>483.83333333333331</v>
      </c>
      <c r="AG19" s="3">
        <v>116</v>
      </c>
      <c r="AH19" s="4">
        <v>103.73333333333333</v>
      </c>
      <c r="AI19" s="3">
        <v>233.1</v>
      </c>
      <c r="AJ19" s="3">
        <v>97.666666666666671</v>
      </c>
      <c r="AK19" s="4">
        <v>93.40000000000002</v>
      </c>
      <c r="AL19" s="3">
        <v>283.33333333333331</v>
      </c>
      <c r="AM19" s="3">
        <v>130.33333333333334</v>
      </c>
      <c r="AN19" s="4">
        <v>85.266666666666666</v>
      </c>
      <c r="AO19" s="3">
        <v>192.33333333333334</v>
      </c>
      <c r="AP19" s="3">
        <v>95</v>
      </c>
      <c r="AQ19" s="4">
        <v>100</v>
      </c>
      <c r="AR19" s="3">
        <v>347</v>
      </c>
      <c r="AS19" s="3">
        <v>107.66666666666667</v>
      </c>
      <c r="AT19" s="4">
        <v>100</v>
      </c>
      <c r="AU19" s="3">
        <f t="shared" si="0"/>
        <v>274.22222222222223</v>
      </c>
      <c r="AV19" s="3">
        <v>93.333333333333329</v>
      </c>
      <c r="AW19" s="4">
        <v>92.8888888888889</v>
      </c>
      <c r="AX19" s="3">
        <v>373.66666666666669</v>
      </c>
      <c r="AY19" s="3">
        <v>102.44444444444444</v>
      </c>
      <c r="AZ19" s="4">
        <v>106.39203703703704</v>
      </c>
      <c r="BA19" s="3">
        <v>343.73425925925926</v>
      </c>
      <c r="BD19" s="3">
        <v>89</v>
      </c>
      <c r="BE19" s="4">
        <v>78.159999999999982</v>
      </c>
      <c r="BF19" s="3">
        <v>298.0813</v>
      </c>
    </row>
    <row r="20" spans="1:58" ht="16.5" x14ac:dyDescent="0.25">
      <c r="A20" s="1">
        <v>3615</v>
      </c>
      <c r="B20" s="1">
        <v>30697</v>
      </c>
      <c r="C20" s="3">
        <v>102.66666666666667</v>
      </c>
      <c r="D20" s="4">
        <v>110.59999999999998</v>
      </c>
      <c r="E20" s="3">
        <v>323.40000000000003</v>
      </c>
      <c r="F20" s="3">
        <v>101.66666666666667</v>
      </c>
      <c r="G20" s="4">
        <v>111</v>
      </c>
      <c r="H20" s="3">
        <v>289</v>
      </c>
      <c r="I20" s="3">
        <v>102.16666666666667</v>
      </c>
      <c r="J20" s="4">
        <v>110.79999999999998</v>
      </c>
      <c r="K20" s="3">
        <v>306.20000000000005</v>
      </c>
      <c r="L20" s="3">
        <v>95.666666666666671</v>
      </c>
      <c r="M20" s="4">
        <v>94.666666666666671</v>
      </c>
      <c r="N20" s="3">
        <v>388.88888888888891</v>
      </c>
      <c r="O20" s="3">
        <v>103.66666666666667</v>
      </c>
      <c r="P20" s="4">
        <v>98.14</v>
      </c>
      <c r="Q20" s="3">
        <v>358.59999999999997</v>
      </c>
      <c r="R20" s="3">
        <v>123.33333333333333</v>
      </c>
      <c r="S20" s="4">
        <v>106</v>
      </c>
      <c r="T20" s="3">
        <v>429</v>
      </c>
      <c r="U20" s="3">
        <v>107.55555555555556</v>
      </c>
      <c r="V20" s="4">
        <v>99.602222222222224</v>
      </c>
      <c r="W20" s="3">
        <v>392.16296296296292</v>
      </c>
      <c r="X20" s="3">
        <v>94.666666666666671</v>
      </c>
      <c r="Y20" s="4">
        <v>101.33333333333333</v>
      </c>
      <c r="Z20" s="3">
        <v>371.33333333333331</v>
      </c>
      <c r="AA20" s="3">
        <v>102.66666666666667</v>
      </c>
      <c r="AB20" s="4">
        <v>99.133333333333326</v>
      </c>
      <c r="AC20" s="3">
        <v>343.33333333333331</v>
      </c>
      <c r="AD20" s="3">
        <v>98.666666666666671</v>
      </c>
      <c r="AE20" s="4">
        <v>100.23333333333332</v>
      </c>
      <c r="AF20" s="3">
        <v>357.33333333333331</v>
      </c>
      <c r="AG20" s="3">
        <v>116</v>
      </c>
      <c r="AH20" s="4">
        <v>111.90000000000002</v>
      </c>
      <c r="AI20" s="3">
        <v>219.77999999999997</v>
      </c>
      <c r="AJ20" s="3">
        <v>96</v>
      </c>
      <c r="AK20" s="4">
        <v>78.066666666666677</v>
      </c>
      <c r="AL20" s="3">
        <v>226.66666666666666</v>
      </c>
      <c r="AM20" s="3">
        <v>132.33333333333334</v>
      </c>
      <c r="AN20" s="4">
        <v>82.6</v>
      </c>
      <c r="AO20" s="3">
        <v>188</v>
      </c>
      <c r="AP20" s="3">
        <v>103.5</v>
      </c>
      <c r="AQ20" s="4">
        <v>99.5</v>
      </c>
      <c r="AR20" s="3">
        <v>343</v>
      </c>
      <c r="AS20" s="3">
        <v>110.61111111111113</v>
      </c>
      <c r="AT20" s="4">
        <v>99.5</v>
      </c>
      <c r="AU20" s="3">
        <f t="shared" si="0"/>
        <v>252.55555555555554</v>
      </c>
      <c r="AV20" s="3">
        <v>95.333333333333329</v>
      </c>
      <c r="AW20" s="4">
        <v>86.722222222222229</v>
      </c>
      <c r="AX20" s="3">
        <v>380.66666666666669</v>
      </c>
      <c r="AY20" s="3">
        <v>105.62499999999999</v>
      </c>
      <c r="AZ20" s="4">
        <v>99.059814814814828</v>
      </c>
      <c r="BA20" s="3">
        <v>321.8057407407407</v>
      </c>
      <c r="BD20" s="3">
        <v>102</v>
      </c>
      <c r="BE20" s="4">
        <v>93.133333333333326</v>
      </c>
      <c r="BF20" s="3">
        <v>351.07600000000002</v>
      </c>
    </row>
    <row r="21" spans="1:58" ht="16.5" x14ac:dyDescent="0.25">
      <c r="A21" s="1">
        <v>3616</v>
      </c>
      <c r="B21" s="1">
        <v>30695</v>
      </c>
      <c r="C21" s="3">
        <v>105.33333333333333</v>
      </c>
      <c r="D21" s="4">
        <v>107.19999999999999</v>
      </c>
      <c r="E21" s="3">
        <v>356.40000000000003</v>
      </c>
      <c r="F21" s="3">
        <v>101.33333333333333</v>
      </c>
      <c r="G21" s="4">
        <v>122</v>
      </c>
      <c r="H21" s="3">
        <v>244.33333333333334</v>
      </c>
      <c r="I21" s="3">
        <v>103.33333333333333</v>
      </c>
      <c r="J21" s="4">
        <v>114.6</v>
      </c>
      <c r="K21" s="3">
        <v>300.36666666666667</v>
      </c>
      <c r="L21" s="3">
        <v>102.33333333333333</v>
      </c>
      <c r="M21" s="4">
        <v>92</v>
      </c>
      <c r="N21" s="3">
        <v>455.5555555555556</v>
      </c>
      <c r="O21" s="3">
        <v>106.33333333333333</v>
      </c>
      <c r="P21" s="4">
        <v>100.41333333333334</v>
      </c>
      <c r="Q21" s="3">
        <v>354.2</v>
      </c>
      <c r="R21" s="3">
        <v>122.33333333333333</v>
      </c>
      <c r="S21" s="4">
        <v>113.86666666666666</v>
      </c>
      <c r="T21" s="3">
        <v>429</v>
      </c>
      <c r="U21" s="3">
        <v>110.33333333333333</v>
      </c>
      <c r="V21" s="4">
        <v>102.09333333333335</v>
      </c>
      <c r="W21" s="3">
        <v>412.91851851851851</v>
      </c>
      <c r="X21" s="3">
        <v>94.666666666666671</v>
      </c>
      <c r="Y21" s="4">
        <v>100.33333333333333</v>
      </c>
      <c r="Z21" s="3">
        <v>470</v>
      </c>
      <c r="AA21" s="3">
        <v>103.66666666666667</v>
      </c>
      <c r="AB21" s="4">
        <v>102.13333333333333</v>
      </c>
      <c r="AC21" s="3">
        <v>326.66666666666669</v>
      </c>
      <c r="AD21" s="3">
        <v>99.166666666666671</v>
      </c>
      <c r="AE21" s="4">
        <v>101.23333333333332</v>
      </c>
      <c r="AF21" s="3">
        <v>398.33333333333337</v>
      </c>
      <c r="AG21" s="3">
        <v>117</v>
      </c>
      <c r="AH21" s="4">
        <v>111.53333333333332</v>
      </c>
      <c r="AI21" s="3">
        <v>241.97999999999993</v>
      </c>
      <c r="AJ21" s="3">
        <v>95.333333333333329</v>
      </c>
      <c r="AK21" s="4">
        <v>78.266666666666666</v>
      </c>
      <c r="AL21" s="3">
        <v>249.33333333333334</v>
      </c>
      <c r="AM21" s="3">
        <v>126.33333333333333</v>
      </c>
      <c r="AN21" s="4">
        <v>81.933333333333323</v>
      </c>
      <c r="AO21" s="3">
        <v>185.33333333333334</v>
      </c>
      <c r="AP21" s="3">
        <v>102.5</v>
      </c>
      <c r="AQ21" s="4">
        <v>97.5</v>
      </c>
      <c r="AR21" s="3">
        <v>324.5</v>
      </c>
      <c r="AS21" s="3">
        <v>108.05555555555554</v>
      </c>
      <c r="AT21" s="4">
        <v>97.5</v>
      </c>
      <c r="AU21" s="3">
        <f t="shared" si="0"/>
        <v>253.05555555555557</v>
      </c>
      <c r="AV21" s="3">
        <v>96</v>
      </c>
      <c r="AW21" s="4">
        <v>85.899999999999991</v>
      </c>
      <c r="AX21" s="3">
        <v>385</v>
      </c>
      <c r="AY21" s="3">
        <v>106.09722222222221</v>
      </c>
      <c r="AZ21" s="4">
        <v>100.26499999999999</v>
      </c>
      <c r="BA21" s="3">
        <v>335.19185185185188</v>
      </c>
      <c r="BD21" s="3">
        <v>98</v>
      </c>
      <c r="BE21" s="4">
        <v>98.466666666666654</v>
      </c>
      <c r="BF21" s="3">
        <v>397.738</v>
      </c>
    </row>
    <row r="22" spans="1:58" ht="16.5" x14ac:dyDescent="0.25">
      <c r="A22" s="1">
        <v>3617</v>
      </c>
      <c r="B22" s="1" t="s">
        <v>17</v>
      </c>
      <c r="C22" s="3">
        <v>106.66666666666667</v>
      </c>
      <c r="D22" s="4">
        <v>101.93333333333332</v>
      </c>
      <c r="E22" s="3">
        <v>334.40000000000003</v>
      </c>
      <c r="F22" s="3">
        <v>101.33333333333333</v>
      </c>
      <c r="G22" s="4">
        <v>119</v>
      </c>
      <c r="H22" s="3">
        <v>222.33333333333334</v>
      </c>
      <c r="I22" s="3">
        <v>104</v>
      </c>
      <c r="J22" s="4">
        <v>110.46666666666667</v>
      </c>
      <c r="K22" s="3">
        <v>278.36666666666667</v>
      </c>
      <c r="L22" s="3">
        <v>100.33333333333333</v>
      </c>
      <c r="M22" s="4">
        <v>86.333333333333329</v>
      </c>
      <c r="N22" s="3">
        <v>533.33333333333337</v>
      </c>
      <c r="O22" s="3">
        <v>106</v>
      </c>
      <c r="P22" s="4">
        <v>102.72666666666667</v>
      </c>
      <c r="Q22" s="3">
        <v>376.2</v>
      </c>
      <c r="R22" s="3">
        <v>122.33333333333333</v>
      </c>
      <c r="S22" s="4">
        <v>108.53333333333335</v>
      </c>
      <c r="T22" s="3">
        <v>431.2</v>
      </c>
      <c r="U22" s="3">
        <v>109.55555555555554</v>
      </c>
      <c r="V22" s="4">
        <v>99.197777777777787</v>
      </c>
      <c r="W22" s="3">
        <v>446.9111111111111</v>
      </c>
      <c r="X22" s="3">
        <v>94.666666666666671</v>
      </c>
      <c r="Y22" s="4">
        <v>101.66666666666667</v>
      </c>
      <c r="Z22" s="3">
        <v>463.66666666666669</v>
      </c>
      <c r="AA22" s="3">
        <v>99.666666666666671</v>
      </c>
      <c r="AB22" s="4">
        <v>96.466666666666654</v>
      </c>
      <c r="AC22" s="3">
        <v>316.66666666666669</v>
      </c>
      <c r="AD22" s="3">
        <v>97.166666666666671</v>
      </c>
      <c r="AE22" s="4">
        <v>99.066666666666663</v>
      </c>
      <c r="AF22" s="3">
        <v>390.16666666666669</v>
      </c>
      <c r="AG22" s="3">
        <v>118</v>
      </c>
      <c r="AH22" s="4">
        <v>103.73333333333333</v>
      </c>
      <c r="AI22" s="3">
        <v>248.63999999999996</v>
      </c>
      <c r="AJ22" s="3">
        <v>96</v>
      </c>
      <c r="AK22" s="4">
        <v>80.933333333333323</v>
      </c>
      <c r="AL22" s="3">
        <v>283.33333333333331</v>
      </c>
      <c r="AM22" s="3">
        <v>135.33333333333334</v>
      </c>
      <c r="AN22" s="4">
        <v>83.13333333333334</v>
      </c>
      <c r="AO22" s="3">
        <v>149.33333333333334</v>
      </c>
      <c r="AP22" s="3">
        <v>102.5</v>
      </c>
      <c r="AQ22" s="4">
        <v>94</v>
      </c>
      <c r="AR22" s="3">
        <v>292.5</v>
      </c>
      <c r="AS22" s="3">
        <v>111.27777777777779</v>
      </c>
      <c r="AT22" s="4">
        <v>94</v>
      </c>
      <c r="AU22" s="3">
        <f t="shared" si="0"/>
        <v>241.7222222222222</v>
      </c>
      <c r="AV22" s="3">
        <v>94.333333333333329</v>
      </c>
      <c r="AW22" s="4">
        <v>86.022222222222226</v>
      </c>
      <c r="AX22" s="3">
        <v>366</v>
      </c>
      <c r="AY22" s="3">
        <v>106.43055555555554</v>
      </c>
      <c r="AZ22" s="4">
        <v>97.742037037037036</v>
      </c>
      <c r="BA22" s="3">
        <v>334.80055555555555</v>
      </c>
      <c r="BD22" s="3">
        <v>103.33333333333333</v>
      </c>
      <c r="BE22" s="4">
        <v>86.223333333333343</v>
      </c>
      <c r="BF22" s="3">
        <v>436.06749999999994</v>
      </c>
    </row>
    <row r="23" spans="1:58" ht="16.5" x14ac:dyDescent="0.25">
      <c r="A23" s="1">
        <v>3621</v>
      </c>
      <c r="B23" s="1" t="s">
        <v>18</v>
      </c>
      <c r="C23" s="3">
        <v>93.666666666666671</v>
      </c>
      <c r="D23" s="4">
        <v>132.79999999999998</v>
      </c>
      <c r="E23" s="3">
        <v>281.60000000000002</v>
      </c>
      <c r="F23" s="3">
        <v>77.333333333333329</v>
      </c>
      <c r="G23" s="4">
        <v>130</v>
      </c>
      <c r="H23" s="3">
        <v>209</v>
      </c>
      <c r="I23" s="3">
        <v>85.5</v>
      </c>
      <c r="J23" s="4">
        <v>131.39999999999998</v>
      </c>
      <c r="K23" s="3">
        <v>245.3</v>
      </c>
      <c r="L23" s="3">
        <v>97</v>
      </c>
      <c r="M23" s="4">
        <v>100</v>
      </c>
      <c r="N23" s="3">
        <v>333.33333333333331</v>
      </c>
      <c r="O23" s="3">
        <v>87.333333333333329</v>
      </c>
      <c r="P23" s="4">
        <v>124.26666666666667</v>
      </c>
      <c r="Q23" s="3">
        <v>281.59999999999997</v>
      </c>
      <c r="R23" s="3">
        <v>97.666666666666671</v>
      </c>
      <c r="S23" s="4">
        <v>124.39999999999999</v>
      </c>
      <c r="T23" s="3">
        <v>436.7</v>
      </c>
      <c r="U23" s="3">
        <v>94</v>
      </c>
      <c r="V23" s="4">
        <v>116.22222222222221</v>
      </c>
      <c r="W23" s="3">
        <v>350.54444444444442</v>
      </c>
      <c r="X23" s="3">
        <v>92.333333333333329</v>
      </c>
      <c r="Y23" s="4">
        <v>92.333333333333329</v>
      </c>
      <c r="Z23" s="3">
        <v>447.33333333333331</v>
      </c>
      <c r="AA23" s="3">
        <v>101.66666666666667</v>
      </c>
      <c r="AB23" s="4">
        <v>101</v>
      </c>
      <c r="AC23" s="3">
        <v>331.66666666666669</v>
      </c>
      <c r="AD23" s="3">
        <v>97</v>
      </c>
      <c r="AE23" s="4">
        <v>96.666666666666657</v>
      </c>
      <c r="AF23" s="3">
        <v>389.5</v>
      </c>
      <c r="AG23" s="3">
        <v>105</v>
      </c>
      <c r="AH23" s="4">
        <v>117.33333333333333</v>
      </c>
      <c r="AI23" s="3">
        <v>224.22</v>
      </c>
      <c r="AJ23" s="3">
        <v>94.666666666666671</v>
      </c>
      <c r="AK23" s="4">
        <v>92.266666666666666</v>
      </c>
      <c r="AL23" s="3">
        <v>260.66666666666669</v>
      </c>
      <c r="AM23" s="3">
        <v>123.66666666666667</v>
      </c>
      <c r="AN23" s="4">
        <v>90.133333333333326</v>
      </c>
      <c r="AO23" s="3">
        <v>157.33333333333334</v>
      </c>
      <c r="AP23" s="3">
        <v>102.5</v>
      </c>
      <c r="AQ23" s="4">
        <v>113</v>
      </c>
      <c r="AR23" s="3">
        <v>290</v>
      </c>
      <c r="AS23" s="3">
        <v>106.94444444444446</v>
      </c>
      <c r="AT23" s="4">
        <v>113</v>
      </c>
      <c r="AU23" s="3">
        <f t="shared" si="0"/>
        <v>236</v>
      </c>
      <c r="AV23" s="3">
        <v>104.66666666666667</v>
      </c>
      <c r="AW23" s="4">
        <v>98.466666666666654</v>
      </c>
      <c r="AX23" s="3">
        <v>369</v>
      </c>
      <c r="AY23" s="3">
        <v>98.125</v>
      </c>
      <c r="AZ23" s="4">
        <v>110.39629629629628</v>
      </c>
      <c r="BA23" s="3">
        <v>301.87111111111108</v>
      </c>
      <c r="BD23" s="3">
        <v>105.33333333333333</v>
      </c>
      <c r="BE23" s="4">
        <v>101.14666666666666</v>
      </c>
      <c r="BF23" s="3">
        <v>353.8535</v>
      </c>
    </row>
    <row r="24" spans="1:58" ht="16.5" x14ac:dyDescent="0.25">
      <c r="A24" s="24" t="s">
        <v>4</v>
      </c>
      <c r="B24" s="24"/>
      <c r="C24" s="2">
        <v>93.055555555555571</v>
      </c>
      <c r="D24" s="5">
        <v>121.11111111111109</v>
      </c>
      <c r="E24" s="2">
        <v>320.22222222222211</v>
      </c>
      <c r="F24" s="2">
        <v>86.925925925925924</v>
      </c>
      <c r="G24" s="5">
        <v>129.77777777777777</v>
      </c>
      <c r="H24" s="2">
        <v>239.44444444444446</v>
      </c>
      <c r="I24" s="2">
        <v>89.990740740740733</v>
      </c>
      <c r="J24" s="5">
        <v>125.44444444444441</v>
      </c>
      <c r="K24" s="2">
        <v>279.83333333333337</v>
      </c>
      <c r="L24" s="2">
        <v>96.703703703703709</v>
      </c>
      <c r="M24" s="5">
        <v>98.499999999999972</v>
      </c>
      <c r="N24" s="2">
        <v>385.18518518518511</v>
      </c>
      <c r="O24" s="2">
        <v>92.833333333333329</v>
      </c>
      <c r="P24" s="5">
        <v>121.92888888888893</v>
      </c>
      <c r="Q24" s="2">
        <v>339.53333333333336</v>
      </c>
      <c r="R24" s="2">
        <v>103.98148148148147</v>
      </c>
      <c r="S24" s="5">
        <v>124.24444444444443</v>
      </c>
      <c r="T24" s="2">
        <v>437.12777777777779</v>
      </c>
      <c r="U24" s="2">
        <v>97.839506172839492</v>
      </c>
      <c r="V24" s="5">
        <v>114.89111111111112</v>
      </c>
      <c r="W24" s="2">
        <v>387.28209876543218</v>
      </c>
      <c r="X24" s="2">
        <v>94.277777777777786</v>
      </c>
      <c r="Y24" s="5">
        <v>104.44444444444444</v>
      </c>
      <c r="Z24" s="2">
        <v>435.83333333333326</v>
      </c>
      <c r="AA24" s="2">
        <v>98.703703703703724</v>
      </c>
      <c r="AB24" s="5">
        <v>107.42222222222222</v>
      </c>
      <c r="AC24" s="2">
        <v>349.53703703703707</v>
      </c>
      <c r="AD24" s="2">
        <v>96.490740740740748</v>
      </c>
      <c r="AE24" s="5">
        <v>105.93333333333334</v>
      </c>
      <c r="AF24" s="2">
        <v>392.68518518518516</v>
      </c>
      <c r="AG24" s="2">
        <v>105.81481481481484</v>
      </c>
      <c r="AH24" s="5">
        <v>113.46296296296296</v>
      </c>
      <c r="AI24" s="2">
        <v>224.46666666666661</v>
      </c>
      <c r="AJ24" s="2">
        <v>95.537037037037038</v>
      </c>
      <c r="AK24" s="5">
        <v>90.359259259259261</v>
      </c>
      <c r="AL24" s="2">
        <v>266.33333333333331</v>
      </c>
      <c r="AM24" s="2">
        <v>124.74074074074072</v>
      </c>
      <c r="AN24" s="5">
        <v>83.36666666666666</v>
      </c>
      <c r="AO24" s="2">
        <v>169.12962962962968</v>
      </c>
      <c r="AP24" s="2">
        <v>99.722222222222229</v>
      </c>
      <c r="AQ24" s="5">
        <v>111.55555555555556</v>
      </c>
      <c r="AR24" s="2">
        <v>346.22222222222223</v>
      </c>
      <c r="AS24" s="2">
        <v>106.66666666666667</v>
      </c>
      <c r="AT24" s="5">
        <v>111.55555555555556</v>
      </c>
      <c r="AU24" s="2">
        <f t="shared" si="0"/>
        <v>260.56172839506172</v>
      </c>
      <c r="AV24" s="2">
        <v>91.81481481481481</v>
      </c>
      <c r="AW24" s="5">
        <v>95.093827160493831</v>
      </c>
      <c r="AX24" s="2">
        <v>351.07407407407413</v>
      </c>
      <c r="AY24" s="2">
        <v>98.675925925925924</v>
      </c>
      <c r="AZ24" s="5">
        <v>108.25158436213991</v>
      </c>
      <c r="BA24" s="2">
        <v>322.00910493827155</v>
      </c>
      <c r="BD24" s="2">
        <v>98.592592592592595</v>
      </c>
      <c r="BE24" s="5">
        <v>96.000666666666689</v>
      </c>
      <c r="BF24" s="2">
        <v>365.41407222222222</v>
      </c>
    </row>
  </sheetData>
  <mergeCells count="37">
    <mergeCell ref="AY4:BA4"/>
    <mergeCell ref="BD4:BF4"/>
    <mergeCell ref="BD3:BF3"/>
    <mergeCell ref="C2:AX2"/>
    <mergeCell ref="AY2:BA2"/>
    <mergeCell ref="AM4:AO4"/>
    <mergeCell ref="AJ3:AR3"/>
    <mergeCell ref="X3:AC3"/>
    <mergeCell ref="X4:Z4"/>
    <mergeCell ref="AA4:AC4"/>
    <mergeCell ref="AD3:AF3"/>
    <mergeCell ref="AD4:AF4"/>
    <mergeCell ref="AG3:AI3"/>
    <mergeCell ref="AG4:AI4"/>
    <mergeCell ref="BD2:BF2"/>
    <mergeCell ref="A1:AY1"/>
    <mergeCell ref="A2:A4"/>
    <mergeCell ref="B2:B4"/>
    <mergeCell ref="AP4:AR4"/>
    <mergeCell ref="AS4:AU4"/>
    <mergeCell ref="AS3:AU3"/>
    <mergeCell ref="AV3:AX3"/>
    <mergeCell ref="AV4:AX4"/>
    <mergeCell ref="AY3:BA3"/>
    <mergeCell ref="L4:N4"/>
    <mergeCell ref="O4:Q4"/>
    <mergeCell ref="R4:T4"/>
    <mergeCell ref="L3:T3"/>
    <mergeCell ref="U3:W3"/>
    <mergeCell ref="U4:W4"/>
    <mergeCell ref="AJ4:AL4"/>
    <mergeCell ref="A24:B24"/>
    <mergeCell ref="C4:E4"/>
    <mergeCell ref="F4:H4"/>
    <mergeCell ref="C3:H3"/>
    <mergeCell ref="I4:K4"/>
    <mergeCell ref="I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Sai YIELD </vt:lpstr>
      <vt:lpstr>Sai DFF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Rathode</dc:creator>
  <cp:lastModifiedBy>Hp</cp:lastModifiedBy>
  <dcterms:created xsi:type="dcterms:W3CDTF">2024-03-11T09:13:54Z</dcterms:created>
  <dcterms:modified xsi:type="dcterms:W3CDTF">2024-03-26T11:41:31Z</dcterms:modified>
</cp:coreProperties>
</file>